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25" activeTab="0"/>
  </bookViews>
  <sheets>
    <sheet name="EKO" sheetId="1" r:id="rId1"/>
  </sheets>
  <definedNames>
    <definedName name="_xlnm.Print_Area" localSheetId="0">'EKO'!$A$1:$G$27</definedName>
  </definedNames>
  <calcPr fullCalcOnLoad="1"/>
</workbook>
</file>

<file path=xl/sharedStrings.xml><?xml version="1.0" encoding="utf-8"?>
<sst xmlns="http://schemas.openxmlformats.org/spreadsheetml/2006/main" count="29" uniqueCount="29">
  <si>
    <t>u k u p n o</t>
  </si>
  <si>
    <t>Otplata kredita i lizinga</t>
  </si>
  <si>
    <t>Transportna traka za utovar MKO na pretovarnoj stanici</t>
  </si>
  <si>
    <t>Digitalna evidencija prikupljanja MKO</t>
  </si>
  <si>
    <t>Projektna dokumentacija "Garaža Treskavac"</t>
  </si>
  <si>
    <t>Izgradnja radnih platoa i zaštitnih ograda na pretovarnoj stanici</t>
  </si>
  <si>
    <t>Fotonapon pretovarne stanice</t>
  </si>
  <si>
    <t>Rekonstrukcija elevatora i stare preše</t>
  </si>
  <si>
    <t>Ventilacija hale sortirnice (projekt i izvedba)</t>
  </si>
  <si>
    <t>Nabavka kamiona - navlakač (za rol kontejnere) - dio</t>
  </si>
  <si>
    <t>odgođeni prihodi</t>
  </si>
  <si>
    <t>Nabavka posuda za sustav od vrata do vrata</t>
  </si>
  <si>
    <t>Priprema elektro vozila za car sharing</t>
  </si>
  <si>
    <t>Informatička oprema</t>
  </si>
  <si>
    <t>RJ GOSPODARENJE OTPADOM</t>
  </si>
  <si>
    <t>Nabavka vozila za skupljanje otpada ( 15% učešća)</t>
  </si>
  <si>
    <t>Priprema punionica elektrovozila za sustav naplate</t>
  </si>
  <si>
    <t>Opremanje POP prostora u zgradi Ponikve</t>
  </si>
  <si>
    <t>Rekonstrukcija komunikacijskog ormara i optičkih instalacija u zgradi Ponikve</t>
  </si>
  <si>
    <t>Nabavka lokatora instalacija DTK i javne rasvjete</t>
  </si>
  <si>
    <t>RJ                                       ENERGETIKA</t>
  </si>
  <si>
    <t>Rekonstrukcija i opremanje poslovne zgrade</t>
  </si>
  <si>
    <t>Rekonstrukcija sita za prosijavanje komposta</t>
  </si>
  <si>
    <t>Ugradnja poluukopanih kontejnera u Puntu (50%)</t>
  </si>
  <si>
    <t>Zamjena vozila za prijevoz ambalaže (+ 20.000 kn prihod od prodaje starog)</t>
  </si>
  <si>
    <t>PLAN 2021.</t>
  </si>
  <si>
    <r>
      <rPr>
        <b/>
        <sz val="11"/>
        <rFont val="Times New Roman CE"/>
        <family val="0"/>
      </rPr>
      <t xml:space="preserve">PONIKVE EKO OTOK KRK d.o.o. </t>
    </r>
    <r>
      <rPr>
        <b/>
        <sz val="12"/>
        <rFont val="Times New Roman CE"/>
        <family val="0"/>
      </rPr>
      <t>- 1. IZMJENA PLANA UTROŠKA SREDSTAVA AMORTIZACIJE ZA 2021. GODINU</t>
    </r>
  </si>
  <si>
    <t>1. IZMJENA                                                             PLANA 2021.</t>
  </si>
  <si>
    <t>Otkup poslovnog udjela (51%) u Smart island Krk d.o.o.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</si>
</sst>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#,##0.0"/>
    <numFmt numFmtId="181" formatCode="0.0%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Times New Roman CE"/>
      <family val="0"/>
    </font>
    <font>
      <sz val="9"/>
      <name val="Times New Roman CE"/>
      <family val="0"/>
    </font>
    <font>
      <sz val="10"/>
      <name val="Times New Roman CE"/>
      <family val="0"/>
    </font>
    <font>
      <b/>
      <sz val="11"/>
      <name val="Times New Roman CE"/>
      <family val="0"/>
    </font>
    <font>
      <sz val="11"/>
      <name val="Times New Roman CE"/>
      <family val="0"/>
    </font>
    <font>
      <b/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11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top"/>
    </xf>
    <xf numFmtId="3" fontId="5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top" wrapText="1"/>
    </xf>
    <xf numFmtId="4" fontId="5" fillId="0" borderId="0" xfId="0" applyNumberFormat="1" applyFont="1" applyAlignment="1">
      <alignment vertical="top"/>
    </xf>
    <xf numFmtId="4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6" fillId="0" borderId="0" xfId="0" applyNumberFormat="1" applyFont="1" applyFill="1" applyAlignment="1">
      <alignment vertical="top"/>
    </xf>
    <xf numFmtId="3" fontId="6" fillId="0" borderId="1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 wrapText="1" shrinkToFit="1"/>
    </xf>
    <xf numFmtId="3" fontId="5" fillId="0" borderId="0" xfId="0" applyNumberFormat="1" applyFont="1" applyFill="1" applyAlignment="1">
      <alignment vertical="top"/>
    </xf>
    <xf numFmtId="9" fontId="3" fillId="0" borderId="0" xfId="0" applyNumberFormat="1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9" fontId="7" fillId="0" borderId="0" xfId="0" applyNumberFormat="1" applyFont="1" applyAlignment="1">
      <alignment horizontal="center" vertical="top"/>
    </xf>
    <xf numFmtId="9" fontId="7" fillId="0" borderId="0" xfId="0" applyNumberFormat="1" applyFont="1" applyFill="1" applyAlignment="1">
      <alignment horizontal="center" vertical="top"/>
    </xf>
    <xf numFmtId="9" fontId="7" fillId="0" borderId="10" xfId="0" applyNumberFormat="1" applyFont="1" applyBorder="1" applyAlignment="1">
      <alignment horizontal="center" vertical="center"/>
    </xf>
    <xf numFmtId="9" fontId="7" fillId="0" borderId="11" xfId="0" applyNumberFormat="1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4" fontId="5" fillId="0" borderId="0" xfId="0" applyNumberFormat="1" applyFont="1" applyFill="1" applyAlignment="1">
      <alignment vertical="top" wrapText="1"/>
    </xf>
    <xf numFmtId="4" fontId="5" fillId="0" borderId="0" xfId="0" applyNumberFormat="1" applyFont="1" applyFill="1" applyAlignment="1">
      <alignment vertical="center"/>
    </xf>
    <xf numFmtId="4" fontId="2" fillId="0" borderId="11" xfId="0" applyNumberFormat="1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4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3.421875" style="1" customWidth="1"/>
    <col min="2" max="2" width="74.00390625" style="1" customWidth="1"/>
    <col min="3" max="4" width="11.28125" style="11" customWidth="1"/>
    <col min="5" max="5" width="11.57421875" style="28" customWidth="1"/>
    <col min="6" max="7" width="17.00390625" style="11" customWidth="1"/>
    <col min="8" max="8" width="3.57421875" style="1" customWidth="1"/>
    <col min="9" max="16384" width="9.140625" style="1" customWidth="1"/>
  </cols>
  <sheetData>
    <row r="1" ht="15.75">
      <c r="A1" s="13" t="s">
        <v>26</v>
      </c>
    </row>
    <row r="2" spans="1:7" s="16" customFormat="1" ht="27.75" customHeight="1">
      <c r="A2" s="39"/>
      <c r="B2" s="39"/>
      <c r="C2" s="31" t="s">
        <v>25</v>
      </c>
      <c r="D2" s="40" t="s">
        <v>27</v>
      </c>
      <c r="E2" s="40"/>
      <c r="F2" s="26" t="s">
        <v>14</v>
      </c>
      <c r="G2" s="26" t="s">
        <v>20</v>
      </c>
    </row>
    <row r="3" spans="1:7" s="9" customFormat="1" ht="21" customHeight="1">
      <c r="A3" s="19">
        <v>1</v>
      </c>
      <c r="B3" s="20" t="s">
        <v>1</v>
      </c>
      <c r="C3" s="18">
        <v>2901000</v>
      </c>
      <c r="D3" s="19">
        <f>SUM(F3:G3)</f>
        <v>2901000</v>
      </c>
      <c r="E3" s="32">
        <f>D3/C3</f>
        <v>1</v>
      </c>
      <c r="F3" s="18">
        <v>2767000</v>
      </c>
      <c r="G3" s="18">
        <v>134000</v>
      </c>
    </row>
    <row r="4" spans="1:7" s="9" customFormat="1" ht="21" customHeight="1">
      <c r="A4" s="19">
        <v>2</v>
      </c>
      <c r="B4" s="20" t="s">
        <v>24</v>
      </c>
      <c r="C4" s="24">
        <v>150000</v>
      </c>
      <c r="D4" s="27">
        <f aca="true" t="shared" si="0" ref="D4:D23">SUM(F4:G4)</f>
        <v>150000</v>
      </c>
      <c r="E4" s="33">
        <f aca="true" t="shared" si="1" ref="E4:E27">D4/C4</f>
        <v>1</v>
      </c>
      <c r="F4" s="18">
        <v>150000</v>
      </c>
      <c r="G4" s="18"/>
    </row>
    <row r="5" spans="1:9" s="9" customFormat="1" ht="21" customHeight="1">
      <c r="A5" s="19">
        <v>3</v>
      </c>
      <c r="B5" s="20" t="s">
        <v>15</v>
      </c>
      <c r="C5" s="24">
        <v>200000</v>
      </c>
      <c r="D5" s="27">
        <f t="shared" si="0"/>
        <v>200000</v>
      </c>
      <c r="E5" s="33">
        <f t="shared" si="1"/>
        <v>1</v>
      </c>
      <c r="F5" s="18">
        <v>200000</v>
      </c>
      <c r="G5" s="18"/>
      <c r="I5" s="21"/>
    </row>
    <row r="6" spans="1:7" s="9" customFormat="1" ht="21" customHeight="1">
      <c r="A6" s="19">
        <v>4</v>
      </c>
      <c r="B6" s="20" t="s">
        <v>11</v>
      </c>
      <c r="C6" s="24">
        <v>100000</v>
      </c>
      <c r="D6" s="27">
        <f t="shared" si="0"/>
        <v>100000</v>
      </c>
      <c r="E6" s="33">
        <f t="shared" si="1"/>
        <v>1</v>
      </c>
      <c r="F6" s="18">
        <v>100000</v>
      </c>
      <c r="G6" s="18"/>
    </row>
    <row r="7" spans="1:7" s="9" customFormat="1" ht="21" customHeight="1">
      <c r="A7" s="19">
        <v>5</v>
      </c>
      <c r="B7" s="20" t="s">
        <v>2</v>
      </c>
      <c r="C7" s="24">
        <v>300000</v>
      </c>
      <c r="D7" s="27">
        <f t="shared" si="0"/>
        <v>300000</v>
      </c>
      <c r="E7" s="33">
        <f t="shared" si="1"/>
        <v>1</v>
      </c>
      <c r="F7" s="18">
        <v>300000</v>
      </c>
      <c r="G7" s="18"/>
    </row>
    <row r="8" spans="1:7" s="9" customFormat="1" ht="21" customHeight="1">
      <c r="A8" s="19">
        <v>6</v>
      </c>
      <c r="B8" s="20" t="s">
        <v>3</v>
      </c>
      <c r="C8" s="24">
        <v>300000</v>
      </c>
      <c r="D8" s="27">
        <f t="shared" si="0"/>
        <v>300000</v>
      </c>
      <c r="E8" s="33">
        <f t="shared" si="1"/>
        <v>1</v>
      </c>
      <c r="F8" s="18">
        <v>300000</v>
      </c>
      <c r="G8" s="18"/>
    </row>
    <row r="9" spans="1:7" s="9" customFormat="1" ht="21" customHeight="1">
      <c r="A9" s="19">
        <v>7</v>
      </c>
      <c r="B9" s="20" t="s">
        <v>4</v>
      </c>
      <c r="C9" s="24">
        <v>100000</v>
      </c>
      <c r="D9" s="27">
        <f t="shared" si="0"/>
        <v>100000</v>
      </c>
      <c r="E9" s="33">
        <f t="shared" si="1"/>
        <v>1</v>
      </c>
      <c r="F9" s="18">
        <v>100000</v>
      </c>
      <c r="G9" s="18"/>
    </row>
    <row r="10" spans="1:7" s="9" customFormat="1" ht="21" customHeight="1">
      <c r="A10" s="19">
        <v>8</v>
      </c>
      <c r="B10" s="20" t="s">
        <v>5</v>
      </c>
      <c r="C10" s="24">
        <v>150000</v>
      </c>
      <c r="D10" s="27">
        <f t="shared" si="0"/>
        <v>150000</v>
      </c>
      <c r="E10" s="33">
        <f t="shared" si="1"/>
        <v>1</v>
      </c>
      <c r="F10" s="18">
        <v>150000</v>
      </c>
      <c r="G10" s="18"/>
    </row>
    <row r="11" spans="1:7" s="9" customFormat="1" ht="21" customHeight="1">
      <c r="A11" s="19">
        <v>9</v>
      </c>
      <c r="B11" s="20" t="s">
        <v>6</v>
      </c>
      <c r="C11" s="24">
        <v>80000</v>
      </c>
      <c r="D11" s="27">
        <f t="shared" si="0"/>
        <v>80000</v>
      </c>
      <c r="E11" s="33">
        <f t="shared" si="1"/>
        <v>1</v>
      </c>
      <c r="F11" s="18">
        <v>80000</v>
      </c>
      <c r="G11" s="18"/>
    </row>
    <row r="12" spans="1:7" s="9" customFormat="1" ht="21" customHeight="1">
      <c r="A12" s="19">
        <v>10</v>
      </c>
      <c r="B12" s="20" t="s">
        <v>7</v>
      </c>
      <c r="C12" s="24">
        <v>180000</v>
      </c>
      <c r="D12" s="27">
        <f t="shared" si="0"/>
        <v>180000</v>
      </c>
      <c r="E12" s="33">
        <f t="shared" si="1"/>
        <v>1</v>
      </c>
      <c r="F12" s="18">
        <v>180000</v>
      </c>
      <c r="G12" s="18"/>
    </row>
    <row r="13" spans="1:7" s="9" customFormat="1" ht="21" customHeight="1">
      <c r="A13" s="19">
        <v>11</v>
      </c>
      <c r="B13" s="20" t="s">
        <v>8</v>
      </c>
      <c r="C13" s="24">
        <v>30000</v>
      </c>
      <c r="D13" s="27">
        <f t="shared" si="0"/>
        <v>30000</v>
      </c>
      <c r="E13" s="33">
        <f t="shared" si="1"/>
        <v>1</v>
      </c>
      <c r="F13" s="18">
        <v>30000</v>
      </c>
      <c r="G13" s="18"/>
    </row>
    <row r="14" spans="1:7" s="9" customFormat="1" ht="21" customHeight="1">
      <c r="A14" s="19">
        <v>12</v>
      </c>
      <c r="B14" s="20" t="s">
        <v>22</v>
      </c>
      <c r="C14" s="24">
        <v>30000</v>
      </c>
      <c r="D14" s="27">
        <f t="shared" si="0"/>
        <v>30000</v>
      </c>
      <c r="E14" s="33">
        <f t="shared" si="1"/>
        <v>1</v>
      </c>
      <c r="F14" s="18">
        <v>30000</v>
      </c>
      <c r="G14" s="18"/>
    </row>
    <row r="15" spans="1:7" s="9" customFormat="1" ht="21" customHeight="1">
      <c r="A15" s="19">
        <v>13</v>
      </c>
      <c r="B15" s="20" t="s">
        <v>21</v>
      </c>
      <c r="C15" s="24">
        <v>80000</v>
      </c>
      <c r="D15" s="27">
        <f t="shared" si="0"/>
        <v>80000</v>
      </c>
      <c r="E15" s="33">
        <f t="shared" si="1"/>
        <v>1</v>
      </c>
      <c r="F15" s="18">
        <v>50000</v>
      </c>
      <c r="G15" s="18">
        <v>30000</v>
      </c>
    </row>
    <row r="16" spans="1:7" s="9" customFormat="1" ht="21" customHeight="1">
      <c r="A16" s="19">
        <v>14</v>
      </c>
      <c r="B16" s="20" t="s">
        <v>23</v>
      </c>
      <c r="C16" s="24">
        <v>20000</v>
      </c>
      <c r="D16" s="27">
        <f t="shared" si="0"/>
        <v>20000</v>
      </c>
      <c r="E16" s="33">
        <f t="shared" si="1"/>
        <v>1</v>
      </c>
      <c r="F16" s="18">
        <v>20000</v>
      </c>
      <c r="G16" s="18"/>
    </row>
    <row r="17" spans="1:7" s="9" customFormat="1" ht="21" customHeight="1">
      <c r="A17" s="19">
        <v>15</v>
      </c>
      <c r="B17" s="20" t="s">
        <v>9</v>
      </c>
      <c r="C17" s="24">
        <v>450000</v>
      </c>
      <c r="D17" s="27">
        <f t="shared" si="0"/>
        <v>450000</v>
      </c>
      <c r="E17" s="33">
        <f t="shared" si="1"/>
        <v>1</v>
      </c>
      <c r="F17" s="18">
        <v>450000</v>
      </c>
      <c r="G17" s="18"/>
    </row>
    <row r="18" spans="1:7" s="38" customFormat="1" ht="21" customHeight="1">
      <c r="A18" s="27">
        <v>16</v>
      </c>
      <c r="B18" s="37" t="s">
        <v>16</v>
      </c>
      <c r="C18" s="24">
        <v>165000</v>
      </c>
      <c r="D18" s="27">
        <f t="shared" si="0"/>
        <v>50000</v>
      </c>
      <c r="E18" s="33">
        <f t="shared" si="1"/>
        <v>0.30303030303030304</v>
      </c>
      <c r="F18" s="24"/>
      <c r="G18" s="24">
        <v>50000</v>
      </c>
    </row>
    <row r="19" spans="1:7" s="38" customFormat="1" ht="21" customHeight="1">
      <c r="A19" s="27">
        <v>17</v>
      </c>
      <c r="B19" s="37" t="s">
        <v>12</v>
      </c>
      <c r="C19" s="24">
        <v>85000</v>
      </c>
      <c r="D19" s="27">
        <f t="shared" si="0"/>
        <v>0</v>
      </c>
      <c r="E19" s="33">
        <f t="shared" si="1"/>
        <v>0</v>
      </c>
      <c r="F19" s="24"/>
      <c r="G19" s="24">
        <v>0</v>
      </c>
    </row>
    <row r="20" spans="1:7" s="38" customFormat="1" ht="21" customHeight="1">
      <c r="A20" s="27">
        <v>18</v>
      </c>
      <c r="B20" s="37" t="s">
        <v>13</v>
      </c>
      <c r="C20" s="24">
        <v>40000</v>
      </c>
      <c r="D20" s="27">
        <f t="shared" si="0"/>
        <v>40000</v>
      </c>
      <c r="E20" s="33">
        <f t="shared" si="1"/>
        <v>1</v>
      </c>
      <c r="F20" s="24">
        <v>20000</v>
      </c>
      <c r="G20" s="24">
        <v>20000</v>
      </c>
    </row>
    <row r="21" spans="1:7" s="38" customFormat="1" ht="21" customHeight="1">
      <c r="A21" s="27">
        <v>19</v>
      </c>
      <c r="B21" s="37" t="s">
        <v>19</v>
      </c>
      <c r="C21" s="24">
        <v>80000</v>
      </c>
      <c r="D21" s="27">
        <f t="shared" si="0"/>
        <v>80000</v>
      </c>
      <c r="E21" s="33">
        <f t="shared" si="1"/>
        <v>1</v>
      </c>
      <c r="F21" s="24"/>
      <c r="G21" s="24">
        <v>80000</v>
      </c>
    </row>
    <row r="22" spans="1:7" s="38" customFormat="1" ht="21" customHeight="1">
      <c r="A22" s="27">
        <v>20</v>
      </c>
      <c r="B22" s="37" t="s">
        <v>17</v>
      </c>
      <c r="C22" s="24">
        <v>270000</v>
      </c>
      <c r="D22" s="27">
        <f t="shared" si="0"/>
        <v>270000</v>
      </c>
      <c r="E22" s="33">
        <f t="shared" si="1"/>
        <v>1</v>
      </c>
      <c r="F22" s="24"/>
      <c r="G22" s="24">
        <v>270000</v>
      </c>
    </row>
    <row r="23" spans="1:7" s="38" customFormat="1" ht="21" customHeight="1">
      <c r="A23" s="27">
        <v>21</v>
      </c>
      <c r="B23" s="37" t="s">
        <v>18</v>
      </c>
      <c r="C23" s="24">
        <v>55000</v>
      </c>
      <c r="D23" s="27">
        <f t="shared" si="0"/>
        <v>55000</v>
      </c>
      <c r="E23" s="33">
        <f t="shared" si="1"/>
        <v>1</v>
      </c>
      <c r="F23" s="24"/>
      <c r="G23" s="24">
        <v>55000</v>
      </c>
    </row>
    <row r="24" spans="1:7" s="38" customFormat="1" ht="21" customHeight="1">
      <c r="A24" s="27">
        <v>22</v>
      </c>
      <c r="B24" s="37" t="s">
        <v>28</v>
      </c>
      <c r="C24" s="24"/>
      <c r="D24" s="27">
        <v>200000</v>
      </c>
      <c r="E24" s="33"/>
      <c r="F24" s="24"/>
      <c r="G24" s="24">
        <v>200000</v>
      </c>
    </row>
    <row r="25" spans="1:7" s="9" customFormat="1" ht="19.5" customHeight="1">
      <c r="A25" s="6"/>
      <c r="B25" s="7" t="s">
        <v>0</v>
      </c>
      <c r="C25" s="25">
        <f>SUM(C3:C24)</f>
        <v>5766000</v>
      </c>
      <c r="D25" s="8">
        <f>SUM(D3:D24)</f>
        <v>5766000</v>
      </c>
      <c r="E25" s="34">
        <f t="shared" si="1"/>
        <v>1</v>
      </c>
      <c r="F25" s="25">
        <f>SUM(F3:F24)</f>
        <v>4927000</v>
      </c>
      <c r="G25" s="25">
        <f>SUM(G3:G24)</f>
        <v>839000</v>
      </c>
    </row>
    <row r="26" spans="1:7" s="9" customFormat="1" ht="19.5" customHeight="1">
      <c r="A26" s="17"/>
      <c r="B26" s="22" t="s">
        <v>10</v>
      </c>
      <c r="C26" s="15">
        <v>1888470</v>
      </c>
      <c r="D26" s="23">
        <f>SUM(F26:G26)</f>
        <v>1888470</v>
      </c>
      <c r="E26" s="35">
        <f t="shared" si="1"/>
        <v>1</v>
      </c>
      <c r="F26" s="15">
        <v>1600000</v>
      </c>
      <c r="G26" s="15">
        <v>288470</v>
      </c>
    </row>
    <row r="27" spans="1:7" s="9" customFormat="1" ht="19.5" customHeight="1">
      <c r="A27" s="7"/>
      <c r="B27" s="10"/>
      <c r="C27" s="14">
        <f>SUM(C25:C26)</f>
        <v>7654470</v>
      </c>
      <c r="D27" s="17">
        <f>SUM(D25:D26)</f>
        <v>7654470</v>
      </c>
      <c r="E27" s="36">
        <f t="shared" si="1"/>
        <v>1</v>
      </c>
      <c r="F27" s="14">
        <f>SUM(F25:F26)</f>
        <v>6527000</v>
      </c>
      <c r="G27" s="14">
        <f>SUM(G25:G26)</f>
        <v>1127470</v>
      </c>
    </row>
    <row r="28" spans="1:7" s="4" customFormat="1" ht="29.25" customHeight="1">
      <c r="A28" s="2"/>
      <c r="C28" s="2"/>
      <c r="D28" s="2"/>
      <c r="E28" s="29"/>
      <c r="F28" s="2"/>
      <c r="G28" s="2"/>
    </row>
    <row r="29" spans="1:7" s="4" customFormat="1" ht="29.25" customHeight="1">
      <c r="A29" s="2"/>
      <c r="C29" s="2"/>
      <c r="D29" s="2"/>
      <c r="E29" s="29"/>
      <c r="F29" s="2"/>
      <c r="G29" s="2"/>
    </row>
    <row r="30" spans="1:7" s="4" customFormat="1" ht="29.25" customHeight="1">
      <c r="A30" s="2"/>
      <c r="B30" s="3"/>
      <c r="C30" s="2"/>
      <c r="D30" s="2"/>
      <c r="E30" s="29"/>
      <c r="F30" s="2"/>
      <c r="G30" s="2"/>
    </row>
    <row r="31" spans="1:7" s="4" customFormat="1" ht="29.25" customHeight="1">
      <c r="A31" s="2"/>
      <c r="C31" s="2"/>
      <c r="D31" s="2"/>
      <c r="E31" s="29"/>
      <c r="F31" s="2"/>
      <c r="G31" s="2"/>
    </row>
    <row r="32" spans="1:7" s="4" customFormat="1" ht="32.25" customHeight="1">
      <c r="A32" s="2"/>
      <c r="B32" s="12"/>
      <c r="C32" s="5"/>
      <c r="D32" s="5"/>
      <c r="E32" s="30"/>
      <c r="F32" s="5"/>
      <c r="G32" s="5"/>
    </row>
    <row r="33" spans="1:7" s="4" customFormat="1" ht="29.25" customHeight="1">
      <c r="A33" s="2"/>
      <c r="C33" s="2"/>
      <c r="D33" s="2"/>
      <c r="E33" s="29"/>
      <c r="F33" s="2"/>
      <c r="G33" s="2"/>
    </row>
    <row r="34" spans="1:7" s="4" customFormat="1" ht="29.25" customHeight="1">
      <c r="A34" s="2"/>
      <c r="C34" s="2"/>
      <c r="D34" s="2"/>
      <c r="E34" s="29"/>
      <c r="F34" s="2"/>
      <c r="G34" s="2"/>
    </row>
    <row r="35" ht="20.25" customHeight="1"/>
  </sheetData>
  <sheetProtection/>
  <mergeCells count="2">
    <mergeCell ref="A2:B2"/>
    <mergeCell ref="D2:E2"/>
  </mergeCells>
  <printOptions horizontalCentered="1"/>
  <pageMargins left="0.1968503937007874" right="0.1968503937007874" top="0.3937007874015748" bottom="0.11811023622047245" header="0" footer="0"/>
  <pageSetup firstPageNumber="13" useFirstPageNumber="1" horizontalDpi="600" verticalDpi="600" orientation="landscape" paperSize="9" r:id="rId1"/>
  <headerFooter alignWithMargins="0">
    <oddFooter xml:space="preserve">&amp;L&amp;"Times New Roman CE,Italic"&amp;8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PONIKVE d.o.o. Krk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Juresic</dc:creator>
  <cp:keywords/>
  <dc:description/>
  <cp:lastModifiedBy>Barbara Srdoč</cp:lastModifiedBy>
  <cp:lastPrinted>2021-04-09T12:31:16Z</cp:lastPrinted>
  <dcterms:created xsi:type="dcterms:W3CDTF">1999-12-28T12:57:27Z</dcterms:created>
  <dcterms:modified xsi:type="dcterms:W3CDTF">2021-04-15T12:56:02Z</dcterms:modified>
  <cp:category/>
  <cp:version/>
  <cp:contentType/>
  <cp:contentStatus/>
</cp:coreProperties>
</file>