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25" activeTab="3"/>
  </bookViews>
  <sheets>
    <sheet name="PONIKVE EKO OTOK KRK" sheetId="1" r:id="rId1"/>
    <sheet name="PRIHODI EKO" sheetId="2" r:id="rId2"/>
    <sheet name="RJ Komunalije" sheetId="3" r:id="rId3"/>
    <sheet name="RJ Energetika" sheetId="4" r:id="rId4"/>
    <sheet name="raspodjela troškova usluga" sheetId="5" state="hidden" r:id="rId5"/>
  </sheets>
  <definedNames>
    <definedName name="_xlfn.GAMMA" hidden="1">#NAME?</definedName>
    <definedName name="_xlnm.Print_Area" localSheetId="0">'PONIKVE EKO OTOK KRK'!$A$1:$E$106</definedName>
    <definedName name="_xlnm.Print_Area" localSheetId="1">'PRIHODI EKO'!$A$1:$E$35</definedName>
    <definedName name="_xlnm.Print_Area" localSheetId="3">'RJ Energetika'!$A$1:$E$78</definedName>
    <definedName name="_xlnm.Print_Area" localSheetId="2">'RJ Komunalije'!$A$1:$E$104</definedName>
    <definedName name="_xlnm.Print_Titles" localSheetId="0">'PONIKVE EKO OTOK KRK'!$1:$2</definedName>
    <definedName name="_xlnm.Print_Titles" localSheetId="3">'RJ Energetika'!$1:$2</definedName>
    <definedName name="_xlnm.Print_Titles" localSheetId="2">'RJ Komunalije'!$1:$2</definedName>
  </definedNames>
  <calcPr fullCalcOnLoad="1"/>
</workbook>
</file>

<file path=xl/sharedStrings.xml><?xml version="1.0" encoding="utf-8"?>
<sst xmlns="http://schemas.openxmlformats.org/spreadsheetml/2006/main" count="503" uniqueCount="204">
  <si>
    <t>Pijesak</t>
  </si>
  <si>
    <t>Beton</t>
  </si>
  <si>
    <t>Elektro materijal</t>
  </si>
  <si>
    <t>Ostali potrošni materijal</t>
  </si>
  <si>
    <t>Sitan inventar</t>
  </si>
  <si>
    <t>UREDSKI MATERIJAL</t>
  </si>
  <si>
    <t>ZAŠTITNA ODJEĆA</t>
  </si>
  <si>
    <t>ENERGIJA, GORIVO I MAZIVO</t>
  </si>
  <si>
    <t>Struja</t>
  </si>
  <si>
    <t>Benzin</t>
  </si>
  <si>
    <t>Dizel</t>
  </si>
  <si>
    <t>PRIJEVOZNE USLUGE</t>
  </si>
  <si>
    <t>POŠTARINA</t>
  </si>
  <si>
    <t>TELEKOMUNIKACIJE</t>
  </si>
  <si>
    <t>USLUGE ODRŽAVANJA</t>
  </si>
  <si>
    <t>Tahografi ter.vozila</t>
  </si>
  <si>
    <t>Popravak i servis vozila</t>
  </si>
  <si>
    <t>Protektiranje guma</t>
  </si>
  <si>
    <t>OSTALI TROŠKOVI</t>
  </si>
  <si>
    <t>TEH.PREGLEDI VOZILA</t>
  </si>
  <si>
    <t>OSTALE USLUGE</t>
  </si>
  <si>
    <t>Dezinsekcija</t>
  </si>
  <si>
    <t>Zdravstvene usluge</t>
  </si>
  <si>
    <t>Intelektualne usluge</t>
  </si>
  <si>
    <t>Usluge revizije</t>
  </si>
  <si>
    <t>RTV pretplata</t>
  </si>
  <si>
    <t>Projekt Eko otok Krk</t>
  </si>
  <si>
    <t>AMORTIZACIJA</t>
  </si>
  <si>
    <t>TROŠKOVI SLUŽBENOG PUTA</t>
  </si>
  <si>
    <t>PRIJEVOZ S/NA RAD</t>
  </si>
  <si>
    <t>REPREZENTACIJA</t>
  </si>
  <si>
    <t>PREMIJE OSIGURANJA</t>
  </si>
  <si>
    <t>RAZNI DOPRINOSI I NAKNADE</t>
  </si>
  <si>
    <t>BANKARSKE USLUGE I PROVIZIJE</t>
  </si>
  <si>
    <t>STRUČNO OBRAZOVANJE</t>
  </si>
  <si>
    <t>BRUTO PLAĆE</t>
  </si>
  <si>
    <t>MATERIJALNA PRAVA ZAPOSLENIH</t>
  </si>
  <si>
    <t>KAMATE</t>
  </si>
  <si>
    <t>NEG.TEČAJNE RAZLIKE</t>
  </si>
  <si>
    <t>IZVANREDNI RASHODI</t>
  </si>
  <si>
    <t>Promidžbe-donacije</t>
  </si>
  <si>
    <t>UKUPNI RASHODI</t>
  </si>
  <si>
    <t>UKUPNI PRIHODI</t>
  </si>
  <si>
    <t>DOBITAK/GUBITAK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</si>
  <si>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</si>
  <si>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</si>
  <si>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</si>
  <si>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</si>
  <si>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</si>
  <si>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</si>
  <si>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</si>
  <si>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</si>
  <si>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</si>
  <si>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</si>
  <si>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</si>
  <si>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</si>
  <si>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</si>
  <si>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</si>
  <si>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</si>
  <si>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</si>
  <si>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</si>
  <si>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</si>
  <si>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</si>
  <si>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</si>
  <si>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</si>
  <si>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</si>
  <si>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</si>
  <si>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</si>
  <si>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</si>
  <si>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</si>
  <si>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</si>
  <si>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</si>
  <si>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</si>
  <si>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</si>
  <si>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</si>
  <si>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</si>
  <si>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</si>
  <si>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</si>
  <si>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</si>
  <si>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Servis opreme i mjernih instrumenata</t>
  </si>
  <si>
    <t>KOMUNALNE USLUGE</t>
  </si>
  <si>
    <t>TROŠKOVI ZAJEDNIČKIH SLUŽBI</t>
  </si>
  <si>
    <t>OST.DOPRINOSI NA BRUTO PLAĆU</t>
  </si>
  <si>
    <t>NEOTP.VRIJED. IMOVINE</t>
  </si>
  <si>
    <t>OTPIS POTRAŽ.-VRIJED.USKLAĐENJE</t>
  </si>
  <si>
    <t>CESTARINA,TUNEL,PARKING</t>
  </si>
  <si>
    <t>Odvoz opasnog otpada</t>
  </si>
  <si>
    <t>Zaštita na radu/zaštita od požara</t>
  </si>
  <si>
    <t>Rezervni djelovi, auto gume</t>
  </si>
  <si>
    <t>Grafičke usluge, tisak, design</t>
  </si>
  <si>
    <t>Sudski troškovi i pristojbe</t>
  </si>
  <si>
    <t>Dobava i prijevoz jalovine</t>
  </si>
  <si>
    <t>Dizel gorivo na deponiji</t>
  </si>
  <si>
    <t>Usluga odvoza otpada</t>
  </si>
  <si>
    <t>Prigodna nagrada (neoporezivo)</t>
  </si>
  <si>
    <t>Smrtni slučaj, pomoć za bolovanje</t>
  </si>
  <si>
    <t>Javni bilježnik, odvjetnik</t>
  </si>
  <si>
    <t>Mazivo, plin</t>
  </si>
  <si>
    <t>Održavanje (PO)SAM, rec.dvorište</t>
  </si>
  <si>
    <t>Oglasi, javna nabava</t>
  </si>
  <si>
    <t>Protupožarni aparati</t>
  </si>
  <si>
    <t>Doprinos za šume</t>
  </si>
  <si>
    <t>Ostale članarine</t>
  </si>
  <si>
    <t>Komunalna naknada</t>
  </si>
  <si>
    <t>Tjelesna zaštita na deponiji</t>
  </si>
  <si>
    <t>privreda</t>
  </si>
  <si>
    <t>domaćinstva</t>
  </si>
  <si>
    <t>PRIHOD OD KAMATA</t>
  </si>
  <si>
    <t>kamate po viđenju i oročenju</t>
  </si>
  <si>
    <t>zatezne kamate</t>
  </si>
  <si>
    <t>kamate od pozajmica radnicima</t>
  </si>
  <si>
    <t>OSTALI PRIHODI</t>
  </si>
  <si>
    <t>naknada štete od osiguranja</t>
  </si>
  <si>
    <t>prihod proteklih godina</t>
  </si>
  <si>
    <t>ODGOĐENI PRIHODI</t>
  </si>
  <si>
    <t>ostali prihodi</t>
  </si>
  <si>
    <t>naplaćene ovrhe, otpisi, sudski troškovi</t>
  </si>
  <si>
    <t>ZBRINJAVANJE OTPADA</t>
  </si>
  <si>
    <t>PRODAJA SEKUNDARNIH SIROVINA</t>
  </si>
  <si>
    <t>AMBALAŽNI OTPAD</t>
  </si>
  <si>
    <t>NAJAM EKI (DTK), POSAM KRK</t>
  </si>
  <si>
    <t>hoteli, autokampovi, odmarališta</t>
  </si>
  <si>
    <t>marine</t>
  </si>
  <si>
    <t>odvoz kontejnera po m3</t>
  </si>
  <si>
    <t>odvoz otpada - ugovori</t>
  </si>
  <si>
    <t>korištenje deponije</t>
  </si>
  <si>
    <t>PONIKVE USLUGA d.o.o.</t>
  </si>
  <si>
    <t>zbrinjavanje zelenog otpada na kompostani</t>
  </si>
  <si>
    <t>NAJAM POSAM KRK</t>
  </si>
  <si>
    <t>NAJAM EKI (DTK)</t>
  </si>
  <si>
    <t>MATERIJAL</t>
  </si>
  <si>
    <t>UG. O DJELU S DOPRINOSIMA</t>
  </si>
  <si>
    <t>FOTONAP.POSTROJENJE - EL.ENERGIJA</t>
  </si>
  <si>
    <t>HGK</t>
  </si>
  <si>
    <t>Održavanje fotonap.kolektora</t>
  </si>
  <si>
    <t>BRUTO PLAĆA U NARAVI S DOPRINOSIMA</t>
  </si>
  <si>
    <t>Materijal za javnu rasvjetu</t>
  </si>
  <si>
    <t>Ostali troškovi prijevoza (ambal.staklo i sl.)</t>
  </si>
  <si>
    <t>ukupan trošak usluge</t>
  </si>
  <si>
    <t>Održavanje zelenih površina</t>
  </si>
  <si>
    <t>kamate po kreditima</t>
  </si>
  <si>
    <t>ukupni prihodi</t>
  </si>
  <si>
    <t>ukupni rashodi</t>
  </si>
  <si>
    <t>prodaja vozila, opreme</t>
  </si>
  <si>
    <t>Održavanje plinskog sustava na deponiji</t>
  </si>
  <si>
    <t>Naknada za uređenje voda</t>
  </si>
  <si>
    <t>Usluga najma</t>
  </si>
  <si>
    <t>Održavanje optičke mreže</t>
  </si>
  <si>
    <t>PONIKVE EKO OTOK KRK d.o.o.                                                                                                         - PRIHODI</t>
  </si>
  <si>
    <t>NAKN.ZAPOŠ.OSOBA S INVALIDITETOM</t>
  </si>
  <si>
    <t>RASHOD PROT.GOD. I INVENT.RASHOD</t>
  </si>
  <si>
    <t>RAZNI POREZI I DAVANJA (vozila i društvo)</t>
  </si>
  <si>
    <t>Kontr.otp.voda,plinova, nadzor DDD mjera</t>
  </si>
  <si>
    <t>Održavanje javne rasvjete</t>
  </si>
  <si>
    <t>Ostale usluge (mob.praćenje,usit.zel.otpada)</t>
  </si>
  <si>
    <t>Usluge za druge</t>
  </si>
  <si>
    <t>ODRŽ. I UPRAV. JAVNOM RASVJETOM</t>
  </si>
  <si>
    <t>ODRŽ. I UPRAV. JAV.RASVJETOM</t>
  </si>
  <si>
    <t>Zbrinjavanje otpada-Marišćina</t>
  </si>
  <si>
    <t>energetski certifikati,vođenje ISGE-a.</t>
  </si>
  <si>
    <t>KOMUNALIJE</t>
  </si>
  <si>
    <t>ENERGETIKA</t>
  </si>
  <si>
    <t>Održavanje upravne zgrade</t>
  </si>
  <si>
    <t>Naknada Hrote</t>
  </si>
  <si>
    <t>Održavanje punionica</t>
  </si>
  <si>
    <t>prihod punionice</t>
  </si>
  <si>
    <t>PRIHOD PUNIONICA EL.VOZILA</t>
  </si>
  <si>
    <t>POKRIĆE KAMATA I BANK.NAKNADA</t>
  </si>
  <si>
    <t>pokriće plaće u naravi</t>
  </si>
  <si>
    <t>OSTALO</t>
  </si>
  <si>
    <t>EU PROJEKTI - interna realizacija</t>
  </si>
  <si>
    <t>EN.CERTIFIKATI, VOĐENJE ISGE-a</t>
  </si>
  <si>
    <t>RJ ENERGETIKA - RASHODI</t>
  </si>
  <si>
    <t>Poklon bon (neoporezivo)</t>
  </si>
  <si>
    <t>Nagrada za rad (neoporezivo)</t>
  </si>
  <si>
    <t>Jubilarne nagrade (neoporezivo)</t>
  </si>
  <si>
    <t>Otpremnina (neoporezivo)</t>
  </si>
  <si>
    <t>najam el.bicikli</t>
  </si>
  <si>
    <t>NAJAM EL.BICIKLI</t>
  </si>
  <si>
    <t>Održavanje EKI mreže</t>
  </si>
  <si>
    <t>plan 2022.</t>
  </si>
  <si>
    <t>Zbrinjavanje glomaznog otpada</t>
  </si>
  <si>
    <t>El.energija za punionice</t>
  </si>
  <si>
    <t xml:space="preserve">Zbrinjavanje reciklabilnih frakcija </t>
  </si>
  <si>
    <t>Dobrovoljno mirovinsko III stup (bruto plaća)</t>
  </si>
  <si>
    <t>TROŠKOVI EU PROJEKTA</t>
  </si>
  <si>
    <t>36.</t>
  </si>
  <si>
    <t>PONIKVE EKO OTOK KRK d.o.o.                                     RASHODI</t>
  </si>
  <si>
    <t>RJ GOSPODARENJE OTPADOM -                              RASHODI</t>
  </si>
  <si>
    <t xml:space="preserve"> RJ ENERGETIKA - PRIHODI</t>
  </si>
  <si>
    <t>Smrtni slučaj, pomoć za bolovanje (neoporezivo)</t>
  </si>
  <si>
    <t>Podjela društva</t>
  </si>
  <si>
    <t>EU PROJEKTI</t>
  </si>
  <si>
    <t>Podjela društva (rashod od prodaje posl.udj)</t>
  </si>
  <si>
    <t>Prigodni poklon djeci</t>
  </si>
  <si>
    <t>Održavanje komp.programa</t>
  </si>
  <si>
    <t xml:space="preserve"> RJ GOSPODARENJE OTPADOM- PRIHODI</t>
  </si>
  <si>
    <t>PRODAJA POSLOVNIH UDJELA</t>
  </si>
  <si>
    <t>Prigodni poklon djeci (neoporezivo)</t>
  </si>
  <si>
    <t>plan 2022. (12/2021.)</t>
  </si>
  <si>
    <t>1. rebalans plana 2022. (03/2022.)</t>
  </si>
  <si>
    <t>2. rebalans plana 2022. (11/2022.)</t>
  </si>
  <si>
    <t>Podjela društva, rashod od prodaje posl.udjela</t>
  </si>
  <si>
    <t>Napomena: U 2022. godini u društvu Ponikve eko otok Krk d.o.o. došlo je do statusne promjene "odvajanje s preuzimanjem". Izdvojene su sve djelatnosti koje se ne odnose na gospodarenje otpadom (RJ Energetika) te su prenesene u društvo Smart Island Krk d.o.o. Dan poslovnih učinaka podjele bio je 31.03.2022. godine.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</si>
</sst>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"/>
    <numFmt numFmtId="167" formatCode="#,##0.00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%"/>
    <numFmt numFmtId="174" formatCode="#,##0.0000000"/>
    <numFmt numFmtId="175" formatCode="[$-41A]d\.\ mmmm\ yyyy\."/>
    <numFmt numFmtId="176" formatCode="0.0000"/>
    <numFmt numFmtId="177" formatCode="_-* #,##0\ _k_n_-;\-* #,##0\ _k_n_-;_-* &quot;-&quot;??\ _k_n_-;_-@_-"/>
    <numFmt numFmtId="178" formatCode="#,##0\ &quot;kn&quot;"/>
    <numFmt numFmtId="179" formatCode="#,##0.00\ _k_n"/>
    <numFmt numFmtId="180" formatCode="00000"/>
    <numFmt numFmtId="181" formatCode="0.0"/>
    <numFmt numFmtId="182" formatCode="_-* #,##0.000\ _k_n_-;\-* #,##0.000\ _k_n_-;_-* &quot;-&quot;??\ _k_n_-;_-@_-"/>
    <numFmt numFmtId="183" formatCode="_-* #,##0.0\ _k_n_-;\-* #,##0.0\ _k_n_-;_-* &quot;-&quot;??\ _k_n_-;_-@_-"/>
    <numFmt numFmtId="184" formatCode="#,##0.00_ ;\-#,##0.00\ "/>
    <numFmt numFmtId="185" formatCode="#,##0.000_ ;\-#,##0.000\ "/>
    <numFmt numFmtId="186" formatCode="#,##0.0_ ;\-#,##0.0\ "/>
    <numFmt numFmtId="187" formatCode="#,##0_ ;\-#,##0\ "/>
    <numFmt numFmtId="188" formatCode="0.000"/>
    <numFmt numFmtId="189" formatCode="#,##0.00\ &quot;kn&quot;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mbria"/>
      <family val="1"/>
    </font>
    <font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10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58">
      <alignment/>
      <protection/>
    </xf>
    <xf numFmtId="0" fontId="0" fillId="0" borderId="10" xfId="58" applyBorder="1">
      <alignment/>
      <protection/>
    </xf>
    <xf numFmtId="10" fontId="0" fillId="0" borderId="10" xfId="58" applyNumberFormat="1" applyBorder="1">
      <alignment/>
      <protection/>
    </xf>
    <xf numFmtId="4" fontId="0" fillId="0" borderId="0" xfId="58" applyNumberFormat="1">
      <alignment/>
      <protection/>
    </xf>
    <xf numFmtId="4" fontId="0" fillId="0" borderId="10" xfId="58" applyNumberFormat="1" applyBorder="1">
      <alignment/>
      <protection/>
    </xf>
    <xf numFmtId="10" fontId="0" fillId="0" borderId="0" xfId="58" applyNumberFormat="1">
      <alignment/>
      <protection/>
    </xf>
    <xf numFmtId="0" fontId="4" fillId="33" borderId="0" xfId="58" applyFont="1" applyFill="1" applyAlignment="1">
      <alignment vertical="top"/>
      <protection/>
    </xf>
    <xf numFmtId="4" fontId="4" fillId="34" borderId="10" xfId="58" applyNumberFormat="1" applyFont="1" applyFill="1" applyBorder="1">
      <alignment/>
      <protection/>
    </xf>
    <xf numFmtId="0" fontId="6" fillId="0" borderId="11" xfId="0" applyFont="1" applyBorder="1" applyAlignment="1">
      <alignment horizontal="right" vertical="center"/>
    </xf>
    <xf numFmtId="0" fontId="24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6" fillId="29" borderId="12" xfId="49" applyFont="1" applyBorder="1" applyAlignment="1">
      <alignment horizontal="center" vertical="center"/>
    </xf>
    <xf numFmtId="0" fontId="6" fillId="29" borderId="11" xfId="49" applyFont="1" applyBorder="1" applyAlignment="1">
      <alignment horizontal="left" vertical="center"/>
    </xf>
    <xf numFmtId="0" fontId="6" fillId="29" borderId="12" xfId="49" applyFont="1" applyBorder="1" applyAlignment="1">
      <alignment horizontal="left"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24" fillId="0" borderId="17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24" fillId="0" borderId="11" xfId="0" applyFont="1" applyBorder="1" applyAlignment="1">
      <alignment horizontal="right"/>
    </xf>
    <xf numFmtId="10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6" fillId="0" borderId="16" xfId="0" applyNumberFormat="1" applyFont="1" applyBorder="1" applyAlignment="1">
      <alignment horizontal="right" vertical="center"/>
    </xf>
    <xf numFmtId="3" fontId="6" fillId="0" borderId="16" xfId="42" applyNumberFormat="1" applyFont="1" applyFill="1" applyBorder="1" applyAlignment="1">
      <alignment vertical="center"/>
    </xf>
    <xf numFmtId="3" fontId="24" fillId="0" borderId="17" xfId="0" applyNumberFormat="1" applyFont="1" applyBorder="1" applyAlignment="1">
      <alignment horizontal="right" vertical="center"/>
    </xf>
    <xf numFmtId="3" fontId="24" fillId="0" borderId="17" xfId="42" applyNumberFormat="1" applyFont="1" applyFill="1" applyBorder="1" applyAlignment="1">
      <alignment vertical="center"/>
    </xf>
    <xf numFmtId="3" fontId="24" fillId="0" borderId="16" xfId="42" applyNumberFormat="1" applyFont="1" applyFill="1" applyBorder="1" applyAlignment="1">
      <alignment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17" xfId="42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24" fillId="35" borderId="17" xfId="0" applyNumberFormat="1" applyFont="1" applyFill="1" applyBorder="1" applyAlignment="1">
      <alignment horizontal="right" vertical="center"/>
    </xf>
    <xf numFmtId="3" fontId="24" fillId="0" borderId="17" xfId="39" applyNumberFormat="1" applyFont="1" applyFill="1" applyBorder="1" applyAlignment="1">
      <alignment horizontal="right" vertical="center"/>
    </xf>
    <xf numFmtId="3" fontId="6" fillId="35" borderId="17" xfId="0" applyNumberFormat="1" applyFont="1" applyFill="1" applyBorder="1" applyAlignment="1">
      <alignment horizontal="right" vertical="center"/>
    </xf>
    <xf numFmtId="3" fontId="6" fillId="35" borderId="17" xfId="39" applyNumberFormat="1" applyFont="1" applyFill="1" applyBorder="1" applyAlignment="1">
      <alignment horizontal="right" vertical="center"/>
    </xf>
    <xf numFmtId="3" fontId="6" fillId="0" borderId="17" xfId="39" applyNumberFormat="1" applyFont="1" applyFill="1" applyBorder="1" applyAlignment="1">
      <alignment horizontal="right" vertical="center"/>
    </xf>
    <xf numFmtId="3" fontId="6" fillId="29" borderId="17" xfId="49" applyNumberFormat="1" applyFont="1" applyBorder="1" applyAlignment="1">
      <alignment horizontal="right" vertical="center"/>
    </xf>
    <xf numFmtId="3" fontId="6" fillId="29" borderId="17" xfId="49" applyNumberFormat="1" applyFont="1" applyBorder="1" applyAlignment="1">
      <alignment vertical="center"/>
    </xf>
    <xf numFmtId="3" fontId="6" fillId="36" borderId="17" xfId="0" applyNumberFormat="1" applyFont="1" applyFill="1" applyBorder="1" applyAlignment="1">
      <alignment vertical="center"/>
    </xf>
    <xf numFmtId="3" fontId="6" fillId="29" borderId="12" xfId="49" applyNumberFormat="1" applyFont="1" applyBorder="1" applyAlignment="1">
      <alignment horizontal="right" vertical="center"/>
    </xf>
    <xf numFmtId="3" fontId="24" fillId="0" borderId="17" xfId="0" applyNumberFormat="1" applyFont="1" applyFill="1" applyBorder="1" applyAlignment="1">
      <alignment horizontal="right" vertical="center"/>
    </xf>
    <xf numFmtId="3" fontId="24" fillId="0" borderId="12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37" borderId="17" xfId="57" applyNumberFormat="1" applyFont="1" applyFill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3" fontId="24" fillId="0" borderId="17" xfId="0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38" borderId="11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3" fontId="24" fillId="0" borderId="13" xfId="0" applyNumberFormat="1" applyFont="1" applyBorder="1" applyAlignment="1">
      <alignment horizontal="right" vertical="center"/>
    </xf>
    <xf numFmtId="3" fontId="43" fillId="0" borderId="17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left"/>
    </xf>
    <xf numFmtId="3" fontId="6" fillId="36" borderId="12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0" fontId="6" fillId="29" borderId="11" xfId="49" applyFont="1" applyBorder="1" applyAlignment="1">
      <alignment horizontal="left" vertical="center"/>
    </xf>
    <xf numFmtId="0" fontId="6" fillId="29" borderId="12" xfId="49" applyFont="1" applyBorder="1" applyAlignment="1">
      <alignment horizontal="left" vertical="center"/>
    </xf>
    <xf numFmtId="4" fontId="6" fillId="36" borderId="18" xfId="0" applyNumberFormat="1" applyFont="1" applyFill="1" applyBorder="1" applyAlignment="1">
      <alignment horizontal="right" vertical="center" wrapText="1"/>
    </xf>
    <xf numFmtId="4" fontId="6" fillId="36" borderId="16" xfId="0" applyNumberFormat="1" applyFont="1" applyFill="1" applyBorder="1" applyAlignment="1">
      <alignment horizontal="right" vertical="center" wrapText="1"/>
    </xf>
    <xf numFmtId="0" fontId="6" fillId="36" borderId="11" xfId="0" applyFont="1" applyFill="1" applyBorder="1" applyAlignment="1">
      <alignment horizontal="left" vertical="center"/>
    </xf>
    <xf numFmtId="0" fontId="6" fillId="36" borderId="12" xfId="0" applyFont="1" applyFill="1" applyBorder="1" applyAlignment="1">
      <alignment horizontal="left" vertical="center"/>
    </xf>
    <xf numFmtId="0" fontId="6" fillId="36" borderId="19" xfId="0" applyFont="1" applyFill="1" applyBorder="1" applyAlignment="1">
      <alignment horizontal="left" vertical="center" wrapText="1"/>
    </xf>
    <xf numFmtId="0" fontId="6" fillId="36" borderId="20" xfId="0" applyFont="1" applyFill="1" applyBorder="1" applyAlignment="1">
      <alignment horizontal="left"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36" borderId="15" xfId="0" applyFont="1" applyFill="1" applyBorder="1" applyAlignment="1">
      <alignment horizontal="left" vertical="center" wrapText="1"/>
    </xf>
    <xf numFmtId="0" fontId="6" fillId="36" borderId="19" xfId="0" applyFont="1" applyFill="1" applyBorder="1" applyAlignment="1">
      <alignment horizontal="left" vertical="center" wrapText="1"/>
    </xf>
    <xf numFmtId="0" fontId="6" fillId="36" borderId="20" xfId="0" applyFont="1" applyFill="1" applyBorder="1" applyAlignment="1">
      <alignment horizontal="left"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36" borderId="15" xfId="0" applyFont="1" applyFill="1" applyBorder="1" applyAlignment="1">
      <alignment horizontal="left" vertical="center" wrapText="1"/>
    </xf>
    <xf numFmtId="0" fontId="6" fillId="29" borderId="11" xfId="49" applyFont="1" applyBorder="1" applyAlignment="1">
      <alignment horizontal="left" vertical="center" indent="2"/>
    </xf>
    <xf numFmtId="0" fontId="6" fillId="29" borderId="12" xfId="49" applyFont="1" applyBorder="1" applyAlignment="1">
      <alignment horizontal="left" vertical="center" indent="2"/>
    </xf>
    <xf numFmtId="0" fontId="6" fillId="36" borderId="11" xfId="0" applyFont="1" applyFill="1" applyBorder="1" applyAlignment="1">
      <alignment horizontal="left" vertical="center" indent="2"/>
    </xf>
    <xf numFmtId="0" fontId="6" fillId="36" borderId="12" xfId="0" applyFont="1" applyFill="1" applyBorder="1" applyAlignment="1">
      <alignment horizontal="left" vertical="center" indent="2"/>
    </xf>
    <xf numFmtId="0" fontId="0" fillId="0" borderId="0" xfId="0" applyFont="1" applyAlignment="1">
      <alignment horizontal="left" vertical="top" wrapText="1"/>
    </xf>
    <xf numFmtId="0" fontId="6" fillId="37" borderId="17" xfId="57" applyFont="1" applyFill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6"/>
  <sheetViews>
    <sheetView workbookViewId="0" topLeftCell="A89">
      <selection activeCell="G5" sqref="G5"/>
    </sheetView>
  </sheetViews>
  <sheetFormatPr defaultColWidth="9.140625" defaultRowHeight="16.5" customHeight="1"/>
  <cols>
    <col min="1" max="1" width="3.00390625" style="6" customWidth="1"/>
    <col min="2" max="2" width="36.28125" style="1" customWidth="1"/>
    <col min="3" max="3" width="10.421875" style="1" customWidth="1"/>
    <col min="4" max="5" width="10.421875" style="8" customWidth="1"/>
    <col min="6" max="16384" width="9.140625" style="1" customWidth="1"/>
  </cols>
  <sheetData>
    <row r="1" spans="1:5" ht="28.5" customHeight="1">
      <c r="A1" s="86" t="s">
        <v>187</v>
      </c>
      <c r="B1" s="87"/>
      <c r="C1" s="82" t="s">
        <v>199</v>
      </c>
      <c r="D1" s="82" t="s">
        <v>200</v>
      </c>
      <c r="E1" s="82" t="s">
        <v>201</v>
      </c>
    </row>
    <row r="2" spans="1:5" ht="28.5" customHeight="1">
      <c r="A2" s="88"/>
      <c r="B2" s="89"/>
      <c r="C2" s="83"/>
      <c r="D2" s="83"/>
      <c r="E2" s="83"/>
    </row>
    <row r="3" spans="1:5" s="2" customFormat="1" ht="16.5" customHeight="1">
      <c r="A3" s="35" t="s">
        <v>44</v>
      </c>
      <c r="B3" s="32" t="s">
        <v>130</v>
      </c>
      <c r="C3" s="43">
        <v>1277555</v>
      </c>
      <c r="D3" s="44">
        <v>1082150</v>
      </c>
      <c r="E3" s="44">
        <v>1272250</v>
      </c>
    </row>
    <row r="4" spans="1:5" ht="16.5" customHeight="1">
      <c r="A4" s="36"/>
      <c r="B4" s="33" t="s">
        <v>0</v>
      </c>
      <c r="C4" s="45">
        <v>5555</v>
      </c>
      <c r="D4" s="46">
        <v>5000</v>
      </c>
      <c r="E4" s="47">
        <v>15000</v>
      </c>
    </row>
    <row r="5" spans="1:5" ht="16.5" customHeight="1">
      <c r="A5" s="36"/>
      <c r="B5" s="33" t="s">
        <v>1</v>
      </c>
      <c r="C5" s="45">
        <v>5000</v>
      </c>
      <c r="D5" s="46">
        <v>5000</v>
      </c>
      <c r="E5" s="47">
        <v>20000</v>
      </c>
    </row>
    <row r="6" spans="1:5" ht="16.5" customHeight="1">
      <c r="A6" s="36"/>
      <c r="B6" s="33" t="s">
        <v>2</v>
      </c>
      <c r="C6" s="45">
        <v>7000</v>
      </c>
      <c r="D6" s="46">
        <v>50</v>
      </c>
      <c r="E6" s="47">
        <v>350</v>
      </c>
    </row>
    <row r="7" spans="1:5" ht="16.5" customHeight="1">
      <c r="A7" s="36"/>
      <c r="B7" s="33" t="s">
        <v>136</v>
      </c>
      <c r="C7" s="45">
        <v>200000</v>
      </c>
      <c r="D7" s="46">
        <v>30000</v>
      </c>
      <c r="E7" s="47">
        <v>44550</v>
      </c>
    </row>
    <row r="8" spans="1:5" ht="16.5" customHeight="1">
      <c r="A8" s="36"/>
      <c r="B8" s="33" t="s">
        <v>88</v>
      </c>
      <c r="C8" s="45">
        <v>810000</v>
      </c>
      <c r="D8" s="46">
        <v>801500</v>
      </c>
      <c r="E8" s="47">
        <v>951800</v>
      </c>
    </row>
    <row r="9" spans="1:5" ht="16.5" customHeight="1">
      <c r="A9" s="36"/>
      <c r="B9" s="33" t="s">
        <v>3</v>
      </c>
      <c r="C9" s="45">
        <v>225000</v>
      </c>
      <c r="D9" s="46">
        <v>220000</v>
      </c>
      <c r="E9" s="47">
        <v>220000</v>
      </c>
    </row>
    <row r="10" spans="1:5" ht="16.5" customHeight="1">
      <c r="A10" s="36"/>
      <c r="B10" s="33" t="s">
        <v>4</v>
      </c>
      <c r="C10" s="45">
        <v>25000</v>
      </c>
      <c r="D10" s="46">
        <v>20600</v>
      </c>
      <c r="E10" s="47">
        <v>20550</v>
      </c>
    </row>
    <row r="11" spans="1:5" s="2" customFormat="1" ht="16.5" customHeight="1">
      <c r="A11" s="37" t="s">
        <v>45</v>
      </c>
      <c r="B11" s="34" t="s">
        <v>5</v>
      </c>
      <c r="C11" s="48">
        <v>16000</v>
      </c>
      <c r="D11" s="49">
        <v>15000</v>
      </c>
      <c r="E11" s="44">
        <v>15000</v>
      </c>
    </row>
    <row r="12" spans="1:5" s="2" customFormat="1" ht="16.5" customHeight="1">
      <c r="A12" s="37" t="s">
        <v>46</v>
      </c>
      <c r="B12" s="34" t="s">
        <v>6</v>
      </c>
      <c r="C12" s="48">
        <v>203000</v>
      </c>
      <c r="D12" s="49">
        <v>200000</v>
      </c>
      <c r="E12" s="44">
        <v>250000</v>
      </c>
    </row>
    <row r="13" spans="1:5" s="2" customFormat="1" ht="16.5" customHeight="1">
      <c r="A13" s="37" t="s">
        <v>47</v>
      </c>
      <c r="B13" s="34" t="s">
        <v>7</v>
      </c>
      <c r="C13" s="48">
        <v>3550500</v>
      </c>
      <c r="D13" s="49">
        <v>3470600</v>
      </c>
      <c r="E13" s="44">
        <v>3566130</v>
      </c>
    </row>
    <row r="14" spans="1:5" ht="16.5" customHeight="1">
      <c r="A14" s="36"/>
      <c r="B14" s="33" t="s">
        <v>8</v>
      </c>
      <c r="C14" s="45">
        <v>190500</v>
      </c>
      <c r="D14" s="46">
        <v>190100</v>
      </c>
      <c r="E14" s="47">
        <v>185130</v>
      </c>
    </row>
    <row r="15" spans="1:5" ht="16.5" customHeight="1">
      <c r="A15" s="36"/>
      <c r="B15" s="33" t="s">
        <v>9</v>
      </c>
      <c r="C15" s="45">
        <v>5000</v>
      </c>
      <c r="D15" s="46">
        <v>2000</v>
      </c>
      <c r="E15" s="47">
        <v>2000</v>
      </c>
    </row>
    <row r="16" spans="1:5" ht="16.5" customHeight="1">
      <c r="A16" s="36"/>
      <c r="B16" s="33" t="s">
        <v>10</v>
      </c>
      <c r="C16" s="45">
        <v>2935000</v>
      </c>
      <c r="D16" s="46">
        <v>2908500</v>
      </c>
      <c r="E16" s="47">
        <v>2909000</v>
      </c>
    </row>
    <row r="17" spans="1:5" ht="16.5" customHeight="1">
      <c r="A17" s="36"/>
      <c r="B17" s="33" t="s">
        <v>92</v>
      </c>
      <c r="C17" s="45">
        <v>300000</v>
      </c>
      <c r="D17" s="46">
        <v>250000</v>
      </c>
      <c r="E17" s="47">
        <v>350000</v>
      </c>
    </row>
    <row r="18" spans="1:5" ht="16.5" customHeight="1">
      <c r="A18" s="36"/>
      <c r="B18" s="33" t="s">
        <v>97</v>
      </c>
      <c r="C18" s="45">
        <v>120000</v>
      </c>
      <c r="D18" s="46">
        <v>120000</v>
      </c>
      <c r="E18" s="47">
        <v>120000</v>
      </c>
    </row>
    <row r="19" spans="1:5" s="2" customFormat="1" ht="16.5" customHeight="1">
      <c r="A19" s="37" t="s">
        <v>48</v>
      </c>
      <c r="B19" s="34" t="s">
        <v>80</v>
      </c>
      <c r="C19" s="48">
        <v>230000</v>
      </c>
      <c r="D19" s="50">
        <v>205000</v>
      </c>
      <c r="E19" s="44">
        <v>201200</v>
      </c>
    </row>
    <row r="20" spans="1:5" ht="16.5" customHeight="1">
      <c r="A20" s="36"/>
      <c r="B20" s="33" t="s">
        <v>21</v>
      </c>
      <c r="C20" s="45">
        <v>60000</v>
      </c>
      <c r="D20" s="46">
        <v>60000</v>
      </c>
      <c r="E20" s="47">
        <v>60000</v>
      </c>
    </row>
    <row r="21" spans="1:5" ht="16.5" customHeight="1">
      <c r="A21" s="36"/>
      <c r="B21" s="33" t="s">
        <v>139</v>
      </c>
      <c r="C21" s="45">
        <v>70000</v>
      </c>
      <c r="D21" s="46">
        <v>45000</v>
      </c>
      <c r="E21" s="47">
        <v>41200</v>
      </c>
    </row>
    <row r="22" spans="1:5" ht="16.5" customHeight="1">
      <c r="A22" s="36"/>
      <c r="B22" s="33" t="s">
        <v>152</v>
      </c>
      <c r="C22" s="45">
        <v>100000</v>
      </c>
      <c r="D22" s="46">
        <v>100000</v>
      </c>
      <c r="E22" s="47">
        <v>100000</v>
      </c>
    </row>
    <row r="23" spans="1:5" s="2" customFormat="1" ht="16.5" customHeight="1">
      <c r="A23" s="37" t="s">
        <v>49</v>
      </c>
      <c r="B23" s="34" t="s">
        <v>11</v>
      </c>
      <c r="C23" s="48">
        <v>450000</v>
      </c>
      <c r="D23" s="50">
        <v>250900</v>
      </c>
      <c r="E23" s="44">
        <v>295000</v>
      </c>
    </row>
    <row r="24" spans="1:5" ht="16.5" customHeight="1">
      <c r="A24" s="36"/>
      <c r="B24" s="33" t="s">
        <v>91</v>
      </c>
      <c r="C24" s="45">
        <v>250000</v>
      </c>
      <c r="D24" s="46">
        <v>50000</v>
      </c>
      <c r="E24" s="47">
        <v>75000</v>
      </c>
    </row>
    <row r="25" spans="1:5" ht="16.5" customHeight="1">
      <c r="A25" s="36"/>
      <c r="B25" s="33" t="s">
        <v>137</v>
      </c>
      <c r="C25" s="45">
        <v>200000</v>
      </c>
      <c r="D25" s="46">
        <v>200900</v>
      </c>
      <c r="E25" s="47">
        <v>220000</v>
      </c>
    </row>
    <row r="26" spans="1:5" s="2" customFormat="1" ht="16.5" customHeight="1">
      <c r="A26" s="37" t="s">
        <v>50</v>
      </c>
      <c r="B26" s="34" t="s">
        <v>12</v>
      </c>
      <c r="C26" s="48">
        <v>15000</v>
      </c>
      <c r="D26" s="49">
        <v>15000</v>
      </c>
      <c r="E26" s="44">
        <v>15000</v>
      </c>
    </row>
    <row r="27" spans="1:5" s="2" customFormat="1" ht="16.5" customHeight="1">
      <c r="A27" s="37" t="s">
        <v>51</v>
      </c>
      <c r="B27" s="34" t="s">
        <v>13</v>
      </c>
      <c r="C27" s="48">
        <v>48000</v>
      </c>
      <c r="D27" s="49">
        <v>38550</v>
      </c>
      <c r="E27" s="44">
        <v>45150</v>
      </c>
    </row>
    <row r="28" spans="1:5" s="2" customFormat="1" ht="16.5" customHeight="1">
      <c r="A28" s="37" t="s">
        <v>52</v>
      </c>
      <c r="B28" s="34" t="s">
        <v>14</v>
      </c>
      <c r="C28" s="48">
        <v>2164700</v>
      </c>
      <c r="D28" s="50">
        <v>1734400</v>
      </c>
      <c r="E28" s="44">
        <v>1914250</v>
      </c>
    </row>
    <row r="29" spans="1:5" ht="16.5" customHeight="1">
      <c r="A29" s="36"/>
      <c r="B29" s="33" t="s">
        <v>195</v>
      </c>
      <c r="C29" s="45">
        <v>305000</v>
      </c>
      <c r="D29" s="46">
        <v>226500</v>
      </c>
      <c r="E29" s="47">
        <v>226150</v>
      </c>
    </row>
    <row r="30" spans="1:5" ht="16.5" customHeight="1">
      <c r="A30" s="36"/>
      <c r="B30" s="33" t="s">
        <v>100</v>
      </c>
      <c r="C30" s="45">
        <v>11000</v>
      </c>
      <c r="D30" s="46">
        <v>10000</v>
      </c>
      <c r="E30" s="47">
        <v>12750</v>
      </c>
    </row>
    <row r="31" spans="1:5" ht="16.5" customHeight="1">
      <c r="A31" s="36"/>
      <c r="B31" s="33" t="s">
        <v>15</v>
      </c>
      <c r="C31" s="45">
        <v>30000</v>
      </c>
      <c r="D31" s="46">
        <v>30000</v>
      </c>
      <c r="E31" s="47">
        <v>30000</v>
      </c>
    </row>
    <row r="32" spans="1:5" ht="16.5" customHeight="1">
      <c r="A32" s="36"/>
      <c r="B32" s="33" t="s">
        <v>16</v>
      </c>
      <c r="C32" s="45">
        <v>660000</v>
      </c>
      <c r="D32" s="46">
        <v>653500</v>
      </c>
      <c r="E32" s="47">
        <v>652200</v>
      </c>
    </row>
    <row r="33" spans="1:5" ht="16.5" customHeight="1">
      <c r="A33" s="36"/>
      <c r="B33" s="33" t="s">
        <v>79</v>
      </c>
      <c r="C33" s="45">
        <v>41500</v>
      </c>
      <c r="D33" s="46">
        <v>40000</v>
      </c>
      <c r="E33" s="47">
        <v>40000</v>
      </c>
    </row>
    <row r="34" spans="1:5" ht="16.5" customHeight="1">
      <c r="A34" s="36"/>
      <c r="B34" s="33" t="s">
        <v>17</v>
      </c>
      <c r="C34" s="45">
        <v>120000</v>
      </c>
      <c r="D34" s="46">
        <v>120000</v>
      </c>
      <c r="E34" s="47">
        <v>127000</v>
      </c>
    </row>
    <row r="35" spans="1:5" ht="16.5" customHeight="1">
      <c r="A35" s="36"/>
      <c r="B35" s="33" t="s">
        <v>162</v>
      </c>
      <c r="C35" s="45"/>
      <c r="D35" s="46">
        <v>0</v>
      </c>
      <c r="E35" s="47">
        <v>25000</v>
      </c>
    </row>
    <row r="36" spans="1:5" ht="16.5" customHeight="1">
      <c r="A36" s="36"/>
      <c r="B36" s="33" t="s">
        <v>134</v>
      </c>
      <c r="C36" s="45"/>
      <c r="D36" s="46">
        <v>0</v>
      </c>
      <c r="E36" s="47">
        <v>32000</v>
      </c>
    </row>
    <row r="37" spans="1:5" ht="16.5" customHeight="1">
      <c r="A37" s="36"/>
      <c r="B37" s="33" t="s">
        <v>144</v>
      </c>
      <c r="C37" s="45">
        <v>50000</v>
      </c>
      <c r="D37" s="46">
        <v>50000</v>
      </c>
      <c r="E37" s="47">
        <v>50000</v>
      </c>
    </row>
    <row r="38" spans="1:5" ht="16.5" customHeight="1">
      <c r="A38" s="36"/>
      <c r="B38" s="33" t="s">
        <v>153</v>
      </c>
      <c r="C38" s="45">
        <v>70000</v>
      </c>
      <c r="D38" s="46">
        <v>4400</v>
      </c>
      <c r="E38" s="47">
        <v>19050</v>
      </c>
    </row>
    <row r="39" spans="1:5" ht="16.5" customHeight="1">
      <c r="A39" s="36"/>
      <c r="B39" s="33" t="s">
        <v>147</v>
      </c>
      <c r="C39" s="45">
        <v>140000</v>
      </c>
      <c r="D39" s="46">
        <v>0</v>
      </c>
      <c r="E39" s="47">
        <v>0</v>
      </c>
    </row>
    <row r="40" spans="1:5" ht="16.5" customHeight="1">
      <c r="A40" s="36"/>
      <c r="B40" s="33" t="s">
        <v>164</v>
      </c>
      <c r="C40" s="45">
        <v>37200</v>
      </c>
      <c r="D40" s="46">
        <v>0</v>
      </c>
      <c r="E40" s="47">
        <v>100</v>
      </c>
    </row>
    <row r="41" spans="1:5" ht="16.5" customHeight="1">
      <c r="A41" s="36"/>
      <c r="B41" s="33" t="s">
        <v>98</v>
      </c>
      <c r="C41" s="45">
        <v>700000</v>
      </c>
      <c r="D41" s="46">
        <v>600000</v>
      </c>
      <c r="E41" s="47">
        <v>700000</v>
      </c>
    </row>
    <row r="42" spans="1:5" s="2" customFormat="1" ht="16.5" customHeight="1">
      <c r="A42" s="37" t="s">
        <v>53</v>
      </c>
      <c r="B42" s="34" t="s">
        <v>18</v>
      </c>
      <c r="C42" s="48">
        <v>5000</v>
      </c>
      <c r="D42" s="49">
        <v>5000</v>
      </c>
      <c r="E42" s="44">
        <v>5000</v>
      </c>
    </row>
    <row r="43" spans="1:5" s="2" customFormat="1" ht="16.5" customHeight="1">
      <c r="A43" s="36"/>
      <c r="B43" s="33" t="s">
        <v>40</v>
      </c>
      <c r="C43" s="45">
        <v>5000</v>
      </c>
      <c r="D43" s="46">
        <v>5000</v>
      </c>
      <c r="E43" s="47">
        <v>5000</v>
      </c>
    </row>
    <row r="44" spans="1:5" s="2" customFormat="1" ht="16.5" customHeight="1">
      <c r="A44" s="37" t="s">
        <v>54</v>
      </c>
      <c r="B44" s="34" t="s">
        <v>19</v>
      </c>
      <c r="C44" s="48">
        <v>263000</v>
      </c>
      <c r="D44" s="49">
        <v>250900</v>
      </c>
      <c r="E44" s="44">
        <v>250850</v>
      </c>
    </row>
    <row r="45" spans="1:5" s="2" customFormat="1" ht="16.5" customHeight="1">
      <c r="A45" s="37" t="s">
        <v>55</v>
      </c>
      <c r="B45" s="34" t="s">
        <v>85</v>
      </c>
      <c r="C45" s="48">
        <v>10500</v>
      </c>
      <c r="D45" s="49">
        <v>10000</v>
      </c>
      <c r="E45" s="44">
        <v>10100</v>
      </c>
    </row>
    <row r="46" spans="1:5" s="2" customFormat="1" ht="16.5" customHeight="1">
      <c r="A46" s="37" t="s">
        <v>56</v>
      </c>
      <c r="B46" s="34" t="s">
        <v>20</v>
      </c>
      <c r="C46" s="48">
        <v>7699200</v>
      </c>
      <c r="D46" s="50">
        <v>7609900</v>
      </c>
      <c r="E46" s="44">
        <v>7070600</v>
      </c>
    </row>
    <row r="47" spans="1:5" ht="16.5" customHeight="1">
      <c r="A47" s="36"/>
      <c r="B47" s="33" t="s">
        <v>22</v>
      </c>
      <c r="C47" s="45">
        <v>245000</v>
      </c>
      <c r="D47" s="46">
        <v>232900</v>
      </c>
      <c r="E47" s="47">
        <v>143300</v>
      </c>
    </row>
    <row r="48" spans="1:5" ht="16.5" customHeight="1">
      <c r="A48" s="36"/>
      <c r="B48" s="33" t="s">
        <v>23</v>
      </c>
      <c r="C48" s="45">
        <v>30000</v>
      </c>
      <c r="D48" s="46">
        <v>30000</v>
      </c>
      <c r="E48" s="47">
        <v>30000</v>
      </c>
    </row>
    <row r="49" spans="1:5" ht="16.5" customHeight="1">
      <c r="A49" s="36"/>
      <c r="B49" s="33" t="s">
        <v>24</v>
      </c>
      <c r="C49" s="45">
        <v>42600</v>
      </c>
      <c r="D49" s="46">
        <v>38600</v>
      </c>
      <c r="E49" s="47">
        <v>48000</v>
      </c>
    </row>
    <row r="50" spans="1:5" ht="16.5" customHeight="1">
      <c r="A50" s="36"/>
      <c r="B50" s="33" t="s">
        <v>89</v>
      </c>
      <c r="C50" s="45">
        <v>60000</v>
      </c>
      <c r="D50" s="46">
        <v>60000</v>
      </c>
      <c r="E50" s="47">
        <v>90000</v>
      </c>
    </row>
    <row r="51" spans="1:5" ht="16.5" customHeight="1">
      <c r="A51" s="36"/>
      <c r="B51" s="33" t="s">
        <v>99</v>
      </c>
      <c r="C51" s="45">
        <v>25000</v>
      </c>
      <c r="D51" s="46">
        <v>25000</v>
      </c>
      <c r="E51" s="47">
        <v>60000</v>
      </c>
    </row>
    <row r="52" spans="1:5" ht="16.5" customHeight="1">
      <c r="A52" s="36"/>
      <c r="B52" s="33" t="s">
        <v>25</v>
      </c>
      <c r="C52" s="45">
        <v>11600</v>
      </c>
      <c r="D52" s="46">
        <v>11600</v>
      </c>
      <c r="E52" s="47">
        <v>11600</v>
      </c>
    </row>
    <row r="53" spans="1:5" ht="16.5" customHeight="1">
      <c r="A53" s="36"/>
      <c r="B53" s="33" t="s">
        <v>90</v>
      </c>
      <c r="C53" s="45">
        <v>20500</v>
      </c>
      <c r="D53" s="46">
        <v>20000</v>
      </c>
      <c r="E53" s="47">
        <v>20000</v>
      </c>
    </row>
    <row r="54" spans="1:5" ht="16.5" customHeight="1">
      <c r="A54" s="36"/>
      <c r="B54" s="33" t="s">
        <v>96</v>
      </c>
      <c r="C54" s="45">
        <v>95000</v>
      </c>
      <c r="D54" s="46">
        <v>90000</v>
      </c>
      <c r="E54" s="47">
        <v>101450</v>
      </c>
    </row>
    <row r="55" spans="1:5" ht="16.5" customHeight="1">
      <c r="A55" s="36"/>
      <c r="B55" s="33" t="s">
        <v>86</v>
      </c>
      <c r="C55" s="45">
        <v>150000</v>
      </c>
      <c r="D55" s="46">
        <v>150000</v>
      </c>
      <c r="E55" s="47">
        <v>180000</v>
      </c>
    </row>
    <row r="56" spans="1:5" ht="16.5" customHeight="1">
      <c r="A56" s="36"/>
      <c r="B56" s="33" t="s">
        <v>87</v>
      </c>
      <c r="C56" s="45">
        <v>59000</v>
      </c>
      <c r="D56" s="46">
        <v>50900</v>
      </c>
      <c r="E56" s="47">
        <v>65900</v>
      </c>
    </row>
    <row r="57" spans="1:5" ht="16.5" customHeight="1">
      <c r="A57" s="36"/>
      <c r="B57" s="33" t="s">
        <v>26</v>
      </c>
      <c r="C57" s="45">
        <v>250000</v>
      </c>
      <c r="D57" s="46">
        <v>250000</v>
      </c>
      <c r="E57" s="47">
        <v>300000</v>
      </c>
    </row>
    <row r="58" spans="1:5" ht="16.5" customHeight="1">
      <c r="A58" s="36"/>
      <c r="B58" s="33" t="s">
        <v>104</v>
      </c>
      <c r="C58" s="45">
        <v>250000</v>
      </c>
      <c r="D58" s="46">
        <v>280000</v>
      </c>
      <c r="E58" s="47">
        <v>280000</v>
      </c>
    </row>
    <row r="59" spans="1:5" ht="16.5" customHeight="1">
      <c r="A59" s="36"/>
      <c r="B59" s="33" t="s">
        <v>154</v>
      </c>
      <c r="C59" s="45">
        <v>241500</v>
      </c>
      <c r="D59" s="46">
        <v>150400</v>
      </c>
      <c r="E59" s="47">
        <v>150350</v>
      </c>
    </row>
    <row r="60" spans="1:5" ht="16.5" customHeight="1">
      <c r="A60" s="36"/>
      <c r="B60" s="33" t="s">
        <v>183</v>
      </c>
      <c r="C60" s="45">
        <v>40000</v>
      </c>
      <c r="D60" s="46">
        <v>40000</v>
      </c>
      <c r="E60" s="47">
        <v>40000</v>
      </c>
    </row>
    <row r="61" spans="1:5" ht="16.5" customHeight="1">
      <c r="A61" s="36"/>
      <c r="B61" s="33" t="s">
        <v>146</v>
      </c>
      <c r="C61" s="45">
        <v>39000</v>
      </c>
      <c r="D61" s="46">
        <v>39000</v>
      </c>
      <c r="E61" s="47">
        <v>39000</v>
      </c>
    </row>
    <row r="62" spans="1:5" ht="16.5" customHeight="1">
      <c r="A62" s="36"/>
      <c r="B62" s="33" t="s">
        <v>93</v>
      </c>
      <c r="C62" s="45">
        <v>80000</v>
      </c>
      <c r="D62" s="46">
        <v>80000</v>
      </c>
      <c r="E62" s="47">
        <v>80000</v>
      </c>
    </row>
    <row r="63" spans="1:5" ht="16.5" customHeight="1">
      <c r="A63" s="36"/>
      <c r="B63" s="33" t="s">
        <v>155</v>
      </c>
      <c r="C63" s="45"/>
      <c r="D63" s="46">
        <v>0</v>
      </c>
      <c r="E63" s="47">
        <v>33000</v>
      </c>
    </row>
    <row r="64" spans="1:5" ht="16.5" customHeight="1">
      <c r="A64" s="36"/>
      <c r="B64" s="33" t="s">
        <v>181</v>
      </c>
      <c r="C64" s="45">
        <v>1750000</v>
      </c>
      <c r="D64" s="46">
        <v>1750000</v>
      </c>
      <c r="E64" s="47">
        <v>300000</v>
      </c>
    </row>
    <row r="65" spans="1:5" s="2" customFormat="1" ht="16.5" customHeight="1">
      <c r="A65" s="36"/>
      <c r="B65" s="33" t="s">
        <v>158</v>
      </c>
      <c r="C65" s="45">
        <v>4300000</v>
      </c>
      <c r="D65" s="46">
        <v>4300000</v>
      </c>
      <c r="E65" s="47">
        <v>4800000</v>
      </c>
    </row>
    <row r="66" spans="1:5" s="2" customFormat="1" ht="16.5" customHeight="1">
      <c r="A66" s="36"/>
      <c r="B66" s="33" t="s">
        <v>202</v>
      </c>
      <c r="C66" s="45">
        <v>10000</v>
      </c>
      <c r="D66" s="46">
        <v>11500</v>
      </c>
      <c r="E66" s="47">
        <v>298000</v>
      </c>
    </row>
    <row r="67" spans="1:5" s="2" customFormat="1" ht="16.5" customHeight="1">
      <c r="A67" s="37" t="s">
        <v>57</v>
      </c>
      <c r="B67" s="34" t="s">
        <v>27</v>
      </c>
      <c r="C67" s="48">
        <v>7833000</v>
      </c>
      <c r="D67" s="49">
        <v>7090300</v>
      </c>
      <c r="E67" s="44">
        <v>7090300</v>
      </c>
    </row>
    <row r="68" spans="1:5" s="2" customFormat="1" ht="16.5" customHeight="1">
      <c r="A68" s="37" t="s">
        <v>58</v>
      </c>
      <c r="B68" s="34" t="s">
        <v>28</v>
      </c>
      <c r="C68" s="48">
        <v>15000</v>
      </c>
      <c r="D68" s="49">
        <v>10000</v>
      </c>
      <c r="E68" s="44">
        <v>10000</v>
      </c>
    </row>
    <row r="69" spans="1:5" s="2" customFormat="1" ht="16.5" customHeight="1">
      <c r="A69" s="37" t="s">
        <v>59</v>
      </c>
      <c r="B69" s="34" t="s">
        <v>29</v>
      </c>
      <c r="C69" s="48">
        <v>386000</v>
      </c>
      <c r="D69" s="49">
        <v>358500</v>
      </c>
      <c r="E69" s="44">
        <v>358550</v>
      </c>
    </row>
    <row r="70" spans="1:5" s="2" customFormat="1" ht="16.5" customHeight="1">
      <c r="A70" s="37" t="s">
        <v>60</v>
      </c>
      <c r="B70" s="34" t="s">
        <v>30</v>
      </c>
      <c r="C70" s="48">
        <v>90500</v>
      </c>
      <c r="D70" s="49">
        <v>45000</v>
      </c>
      <c r="E70" s="44">
        <v>60000</v>
      </c>
    </row>
    <row r="71" spans="1:5" s="2" customFormat="1" ht="16.5" customHeight="1">
      <c r="A71" s="37" t="s">
        <v>61</v>
      </c>
      <c r="B71" s="34" t="s">
        <v>31</v>
      </c>
      <c r="C71" s="48">
        <v>607000</v>
      </c>
      <c r="D71" s="49">
        <v>576200</v>
      </c>
      <c r="E71" s="44">
        <v>573200</v>
      </c>
    </row>
    <row r="72" spans="1:5" s="2" customFormat="1" ht="16.5" customHeight="1">
      <c r="A72" s="37" t="s">
        <v>62</v>
      </c>
      <c r="B72" s="34" t="s">
        <v>151</v>
      </c>
      <c r="C72" s="48">
        <v>1000</v>
      </c>
      <c r="D72" s="49">
        <v>0</v>
      </c>
      <c r="E72" s="44">
        <v>0</v>
      </c>
    </row>
    <row r="73" spans="1:5" s="2" customFormat="1" ht="16.5" customHeight="1">
      <c r="A73" s="37" t="s">
        <v>63</v>
      </c>
      <c r="B73" s="34" t="s">
        <v>32</v>
      </c>
      <c r="C73" s="48">
        <v>579398</v>
      </c>
      <c r="D73" s="50">
        <v>528500</v>
      </c>
      <c r="E73" s="44">
        <v>529340</v>
      </c>
    </row>
    <row r="74" spans="1:5" ht="16.5" customHeight="1">
      <c r="A74" s="36"/>
      <c r="B74" s="33" t="s">
        <v>145</v>
      </c>
      <c r="C74" s="45">
        <v>5743</v>
      </c>
      <c r="D74" s="46">
        <v>5200</v>
      </c>
      <c r="E74" s="47">
        <v>5740</v>
      </c>
    </row>
    <row r="75" spans="1:5" ht="16.5" customHeight="1">
      <c r="A75" s="36"/>
      <c r="B75" s="33" t="s">
        <v>101</v>
      </c>
      <c r="C75" s="45">
        <v>9090</v>
      </c>
      <c r="D75" s="46">
        <v>8500</v>
      </c>
      <c r="E75" s="47">
        <v>8500</v>
      </c>
    </row>
    <row r="76" spans="1:5" ht="16.5" customHeight="1">
      <c r="A76" s="36"/>
      <c r="B76" s="33" t="s">
        <v>133</v>
      </c>
      <c r="C76" s="45">
        <v>13000</v>
      </c>
      <c r="D76" s="46">
        <v>11800</v>
      </c>
      <c r="E76" s="47">
        <v>11800</v>
      </c>
    </row>
    <row r="77" spans="1:5" ht="16.5" customHeight="1">
      <c r="A77" s="36"/>
      <c r="B77" s="33" t="s">
        <v>102</v>
      </c>
      <c r="C77" s="45">
        <v>1500</v>
      </c>
      <c r="D77" s="46">
        <v>1500</v>
      </c>
      <c r="E77" s="47">
        <v>1500</v>
      </c>
    </row>
    <row r="78" spans="1:5" s="2" customFormat="1" ht="16.5" customHeight="1">
      <c r="A78" s="36"/>
      <c r="B78" s="33" t="s">
        <v>163</v>
      </c>
      <c r="C78" s="45">
        <v>1500</v>
      </c>
      <c r="D78" s="46">
        <v>1500</v>
      </c>
      <c r="E78" s="47">
        <v>1800</v>
      </c>
    </row>
    <row r="79" spans="1:5" s="2" customFormat="1" ht="16.5" customHeight="1">
      <c r="A79" s="36"/>
      <c r="B79" s="33" t="s">
        <v>103</v>
      </c>
      <c r="C79" s="45">
        <v>548565</v>
      </c>
      <c r="D79" s="46">
        <v>500000</v>
      </c>
      <c r="E79" s="47">
        <v>500000</v>
      </c>
    </row>
    <row r="80" spans="1:5" s="2" customFormat="1" ht="16.5" customHeight="1">
      <c r="A80" s="37" t="s">
        <v>64</v>
      </c>
      <c r="B80" s="34" t="s">
        <v>33</v>
      </c>
      <c r="C80" s="48">
        <v>20000</v>
      </c>
      <c r="D80" s="49">
        <v>18000</v>
      </c>
      <c r="E80" s="44">
        <v>28000</v>
      </c>
    </row>
    <row r="81" spans="1:5" s="2" customFormat="1" ht="16.5" customHeight="1">
      <c r="A81" s="37" t="s">
        <v>65</v>
      </c>
      <c r="B81" s="34" t="s">
        <v>34</v>
      </c>
      <c r="C81" s="48">
        <v>82000</v>
      </c>
      <c r="D81" s="49">
        <v>50000</v>
      </c>
      <c r="E81" s="44">
        <v>50000</v>
      </c>
    </row>
    <row r="82" spans="1:5" s="2" customFormat="1" ht="16.5" customHeight="1">
      <c r="A82" s="37" t="s">
        <v>66</v>
      </c>
      <c r="B82" s="34" t="s">
        <v>84</v>
      </c>
      <c r="C82" s="48">
        <v>250000</v>
      </c>
      <c r="D82" s="49">
        <v>250000</v>
      </c>
      <c r="E82" s="44">
        <v>250000</v>
      </c>
    </row>
    <row r="83" spans="1:5" s="2" customFormat="1" ht="16.5" customHeight="1">
      <c r="A83" s="37" t="s">
        <v>67</v>
      </c>
      <c r="B83" s="34" t="s">
        <v>131</v>
      </c>
      <c r="C83" s="48">
        <v>25000</v>
      </c>
      <c r="D83" s="49">
        <v>2000</v>
      </c>
      <c r="E83" s="44">
        <v>8000</v>
      </c>
    </row>
    <row r="84" spans="1:5" s="2" customFormat="1" ht="16.5" customHeight="1">
      <c r="A84" s="37" t="s">
        <v>68</v>
      </c>
      <c r="B84" s="34" t="s">
        <v>35</v>
      </c>
      <c r="C84" s="48">
        <v>14450000</v>
      </c>
      <c r="D84" s="49">
        <v>13730000</v>
      </c>
      <c r="E84" s="44">
        <v>13729100</v>
      </c>
    </row>
    <row r="85" spans="1:5" s="2" customFormat="1" ht="16.5" customHeight="1">
      <c r="A85" s="37" t="s">
        <v>69</v>
      </c>
      <c r="B85" s="34" t="s">
        <v>82</v>
      </c>
      <c r="C85" s="48">
        <v>2293000</v>
      </c>
      <c r="D85" s="49">
        <v>2191600</v>
      </c>
      <c r="E85" s="44">
        <v>2188900</v>
      </c>
    </row>
    <row r="86" spans="1:5" s="2" customFormat="1" ht="16.5" customHeight="1">
      <c r="A86" s="37" t="s">
        <v>70</v>
      </c>
      <c r="B86" s="34" t="s">
        <v>135</v>
      </c>
      <c r="C86" s="48">
        <v>21000</v>
      </c>
      <c r="D86" s="49">
        <v>4700</v>
      </c>
      <c r="E86" s="44">
        <v>4700</v>
      </c>
    </row>
    <row r="87" spans="1:5" s="2" customFormat="1" ht="16.5" customHeight="1">
      <c r="A87" s="37" t="s">
        <v>71</v>
      </c>
      <c r="B87" s="34" t="s">
        <v>36</v>
      </c>
      <c r="C87" s="48">
        <v>1428000</v>
      </c>
      <c r="D87" s="50">
        <v>1358600</v>
      </c>
      <c r="E87" s="44">
        <v>1440050</v>
      </c>
    </row>
    <row r="88" spans="1:5" ht="16.5" customHeight="1">
      <c r="A88" s="36"/>
      <c r="B88" s="33" t="s">
        <v>173</v>
      </c>
      <c r="C88" s="45">
        <v>88800</v>
      </c>
      <c r="D88" s="46">
        <v>84000</v>
      </c>
      <c r="E88" s="47">
        <v>134000</v>
      </c>
    </row>
    <row r="89" spans="1:5" ht="16.5" customHeight="1">
      <c r="A89" s="36"/>
      <c r="B89" s="33" t="s">
        <v>94</v>
      </c>
      <c r="C89" s="45">
        <v>444000</v>
      </c>
      <c r="D89" s="46">
        <v>420000</v>
      </c>
      <c r="E89" s="47">
        <v>566500</v>
      </c>
    </row>
    <row r="90" spans="1:5" ht="16.5" customHeight="1">
      <c r="A90" s="36"/>
      <c r="B90" s="33" t="s">
        <v>174</v>
      </c>
      <c r="C90" s="45">
        <v>740000</v>
      </c>
      <c r="D90" s="46">
        <v>700000</v>
      </c>
      <c r="E90" s="47">
        <v>548550</v>
      </c>
    </row>
    <row r="91" spans="1:5" ht="16.5" customHeight="1">
      <c r="A91" s="36"/>
      <c r="B91" s="33" t="s">
        <v>175</v>
      </c>
      <c r="C91" s="45">
        <v>26000</v>
      </c>
      <c r="D91" s="46">
        <v>26000</v>
      </c>
      <c r="E91" s="47">
        <v>26000</v>
      </c>
    </row>
    <row r="92" spans="1:5" ht="16.5" customHeight="1">
      <c r="A92" s="36"/>
      <c r="B92" s="33" t="s">
        <v>194</v>
      </c>
      <c r="C92" s="45">
        <v>55200</v>
      </c>
      <c r="D92" s="46">
        <v>54600</v>
      </c>
      <c r="E92" s="47">
        <v>95000</v>
      </c>
    </row>
    <row r="93" spans="1:5" ht="16.5" customHeight="1">
      <c r="A93" s="36"/>
      <c r="B93" s="33" t="s">
        <v>176</v>
      </c>
      <c r="C93" s="45">
        <v>32000</v>
      </c>
      <c r="D93" s="46">
        <v>32000</v>
      </c>
      <c r="E93" s="47">
        <v>34000</v>
      </c>
    </row>
    <row r="94" spans="1:5" ht="16.5" customHeight="1">
      <c r="A94" s="36"/>
      <c r="B94" s="33" t="s">
        <v>190</v>
      </c>
      <c r="C94" s="45">
        <v>30000</v>
      </c>
      <c r="D94" s="46">
        <v>30000</v>
      </c>
      <c r="E94" s="47">
        <v>30000</v>
      </c>
    </row>
    <row r="95" spans="1:5" s="2" customFormat="1" ht="16.5" customHeight="1">
      <c r="A95" s="36"/>
      <c r="B95" s="22" t="s">
        <v>184</v>
      </c>
      <c r="C95" s="61">
        <v>12000</v>
      </c>
      <c r="D95" s="46">
        <v>12000</v>
      </c>
      <c r="E95" s="47">
        <v>6000</v>
      </c>
    </row>
    <row r="96" spans="1:5" s="2" customFormat="1" ht="16.5" customHeight="1">
      <c r="A96" s="37" t="s">
        <v>72</v>
      </c>
      <c r="B96" s="34" t="s">
        <v>185</v>
      </c>
      <c r="C96" s="48">
        <v>0</v>
      </c>
      <c r="D96" s="49">
        <v>278906</v>
      </c>
      <c r="E96" s="44">
        <v>354400</v>
      </c>
    </row>
    <row r="97" spans="1:5" s="2" customFormat="1" ht="16.5" customHeight="1">
      <c r="A97" s="37" t="s">
        <v>73</v>
      </c>
      <c r="B97" s="34" t="s">
        <v>149</v>
      </c>
      <c r="C97" s="48"/>
      <c r="D97" s="49">
        <v>0</v>
      </c>
      <c r="E97" s="44">
        <v>31000</v>
      </c>
    </row>
    <row r="98" spans="1:5" s="2" customFormat="1" ht="16.5" customHeight="1">
      <c r="A98" s="37" t="s">
        <v>74</v>
      </c>
      <c r="B98" s="34" t="s">
        <v>37</v>
      </c>
      <c r="C98" s="48">
        <v>300400</v>
      </c>
      <c r="D98" s="49">
        <v>197300</v>
      </c>
      <c r="E98" s="44">
        <v>218000</v>
      </c>
    </row>
    <row r="99" spans="1:5" s="2" customFormat="1" ht="16.5" customHeight="1">
      <c r="A99" s="37" t="s">
        <v>75</v>
      </c>
      <c r="B99" s="34" t="s">
        <v>38</v>
      </c>
      <c r="C99" s="48">
        <v>1500</v>
      </c>
      <c r="D99" s="49">
        <v>1000</v>
      </c>
      <c r="E99" s="44">
        <v>1000</v>
      </c>
    </row>
    <row r="100" spans="1:5" s="2" customFormat="1" ht="16.5" customHeight="1">
      <c r="A100" s="37" t="s">
        <v>76</v>
      </c>
      <c r="B100" s="34" t="s">
        <v>83</v>
      </c>
      <c r="C100" s="48">
        <v>380000</v>
      </c>
      <c r="D100" s="49">
        <v>380000</v>
      </c>
      <c r="E100" s="44">
        <v>380000</v>
      </c>
    </row>
    <row r="101" spans="1:5" s="2" customFormat="1" ht="16.5" customHeight="1">
      <c r="A101" s="37" t="s">
        <v>77</v>
      </c>
      <c r="B101" s="34" t="s">
        <v>150</v>
      </c>
      <c r="C101" s="48">
        <v>10000</v>
      </c>
      <c r="D101" s="49">
        <v>10000</v>
      </c>
      <c r="E101" s="44">
        <v>10000</v>
      </c>
    </row>
    <row r="102" spans="1:5" s="2" customFormat="1" ht="16.5" customHeight="1">
      <c r="A102" s="37" t="s">
        <v>78</v>
      </c>
      <c r="B102" s="34" t="s">
        <v>39</v>
      </c>
      <c r="C102" s="48">
        <v>15000</v>
      </c>
      <c r="D102" s="49">
        <v>15000</v>
      </c>
      <c r="E102" s="44">
        <v>15000</v>
      </c>
    </row>
    <row r="103" spans="1:5" s="2" customFormat="1" ht="16.5" customHeight="1">
      <c r="A103" s="37" t="s">
        <v>186</v>
      </c>
      <c r="B103" s="34" t="s">
        <v>126</v>
      </c>
      <c r="C103" s="48">
        <v>2611200</v>
      </c>
      <c r="D103" s="49">
        <v>2452200</v>
      </c>
      <c r="E103" s="44">
        <v>2459500</v>
      </c>
    </row>
    <row r="104" spans="1:5" ht="16.5" customHeight="1">
      <c r="A104" s="80" t="s">
        <v>41</v>
      </c>
      <c r="B104" s="81"/>
      <c r="C104" s="59">
        <v>47331453</v>
      </c>
      <c r="D104" s="57">
        <v>44435206</v>
      </c>
      <c r="E104" s="57">
        <v>44699570</v>
      </c>
    </row>
    <row r="105" spans="1:5" ht="16.5" customHeight="1">
      <c r="A105" s="80" t="s">
        <v>42</v>
      </c>
      <c r="B105" s="81"/>
      <c r="C105" s="59">
        <v>47364460</v>
      </c>
      <c r="D105" s="56">
        <v>45170550</v>
      </c>
      <c r="E105" s="56">
        <v>46276150</v>
      </c>
    </row>
    <row r="106" spans="1:5" ht="16.5" customHeight="1">
      <c r="A106" s="84" t="s">
        <v>43</v>
      </c>
      <c r="B106" s="85"/>
      <c r="C106" s="77">
        <v>33007</v>
      </c>
      <c r="D106" s="58">
        <v>735344</v>
      </c>
      <c r="E106" s="58">
        <v>1576580</v>
      </c>
    </row>
  </sheetData>
  <sheetProtection/>
  <mergeCells count="7">
    <mergeCell ref="E1:E2"/>
    <mergeCell ref="A105:B105"/>
    <mergeCell ref="C1:C2"/>
    <mergeCell ref="A106:B106"/>
    <mergeCell ref="A104:B104"/>
    <mergeCell ref="A1:B2"/>
    <mergeCell ref="D1:D2"/>
  </mergeCells>
  <printOptions/>
  <pageMargins left="0.7874015748031497" right="0.1968503937007874" top="0.5905511811023623" bottom="0.3937007874015748" header="0" footer="0"/>
  <pageSetup firstPageNumber="3" useFirstPageNumber="1" fitToHeight="0" fitToWidth="1" horizontalDpi="600" verticalDpi="600" orientation="portrait" paperSize="9" scale="87" r:id="rId1"/>
  <headerFooter>
    <oddFooter>&amp;R&amp;P / 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workbookViewId="0" topLeftCell="A11">
      <selection activeCell="D36" sqref="D36"/>
    </sheetView>
  </sheetViews>
  <sheetFormatPr defaultColWidth="3.421875" defaultRowHeight="16.5" customHeight="1"/>
  <cols>
    <col min="1" max="1" width="3.421875" style="1" customWidth="1"/>
    <col min="2" max="2" width="34.8515625" style="24" customWidth="1"/>
    <col min="3" max="3" width="11.140625" style="76" customWidth="1"/>
    <col min="4" max="5" width="11.140625" style="7" customWidth="1"/>
    <col min="6" max="9" width="3.421875" style="1" customWidth="1"/>
    <col min="10" max="10" width="5.140625" style="1" customWidth="1"/>
    <col min="11" max="11" width="30.421875" style="1" customWidth="1"/>
    <col min="12" max="12" width="19.140625" style="9" customWidth="1"/>
    <col min="13" max="16384" width="3.421875" style="1" customWidth="1"/>
  </cols>
  <sheetData>
    <row r="1" spans="1:5" ht="24" customHeight="1">
      <c r="A1" s="90" t="s">
        <v>148</v>
      </c>
      <c r="B1" s="91"/>
      <c r="C1" s="82" t="s">
        <v>199</v>
      </c>
      <c r="D1" s="82" t="s">
        <v>200</v>
      </c>
      <c r="E1" s="82" t="s">
        <v>201</v>
      </c>
    </row>
    <row r="2" spans="1:5" ht="23.25" customHeight="1">
      <c r="A2" s="92"/>
      <c r="B2" s="93"/>
      <c r="C2" s="83"/>
      <c r="D2" s="83"/>
      <c r="E2" s="83"/>
    </row>
    <row r="3" spans="1:5" ht="16.5" customHeight="1">
      <c r="A3" s="28" t="s">
        <v>44</v>
      </c>
      <c r="B3" s="30" t="s">
        <v>117</v>
      </c>
      <c r="C3" s="62">
        <v>39585000</v>
      </c>
      <c r="D3" s="48">
        <v>38055000</v>
      </c>
      <c r="E3" s="48">
        <v>38275000</v>
      </c>
    </row>
    <row r="4" spans="1:5" ht="16.5" customHeight="1">
      <c r="A4" s="19"/>
      <c r="B4" s="22" t="s">
        <v>105</v>
      </c>
      <c r="C4" s="61">
        <v>10300000</v>
      </c>
      <c r="D4" s="45">
        <v>10000000</v>
      </c>
      <c r="E4" s="45">
        <v>10000000</v>
      </c>
    </row>
    <row r="5" spans="1:5" ht="16.5" customHeight="1">
      <c r="A5" s="19"/>
      <c r="B5" s="22" t="s">
        <v>106</v>
      </c>
      <c r="C5" s="61">
        <v>22500000</v>
      </c>
      <c r="D5" s="45">
        <v>21500000</v>
      </c>
      <c r="E5" s="45">
        <v>21700000</v>
      </c>
    </row>
    <row r="6" spans="1:5" ht="16.5" customHeight="1">
      <c r="A6" s="19"/>
      <c r="B6" s="22" t="s">
        <v>121</v>
      </c>
      <c r="C6" s="61">
        <v>5250000</v>
      </c>
      <c r="D6" s="45">
        <v>5100000</v>
      </c>
      <c r="E6" s="45">
        <v>5300000</v>
      </c>
    </row>
    <row r="7" spans="1:5" ht="16.5" customHeight="1">
      <c r="A7" s="19"/>
      <c r="B7" s="22" t="s">
        <v>122</v>
      </c>
      <c r="C7" s="61">
        <v>470000</v>
      </c>
      <c r="D7" s="45">
        <v>450000</v>
      </c>
      <c r="E7" s="45">
        <v>450000</v>
      </c>
    </row>
    <row r="8" spans="1:5" ht="16.5" customHeight="1">
      <c r="A8" s="19"/>
      <c r="B8" s="22" t="s">
        <v>123</v>
      </c>
      <c r="C8" s="61">
        <v>700000</v>
      </c>
      <c r="D8" s="75">
        <v>650000</v>
      </c>
      <c r="E8" s="45">
        <v>500000</v>
      </c>
    </row>
    <row r="9" spans="1:5" ht="16.5" customHeight="1">
      <c r="A9" s="19"/>
      <c r="B9" s="22" t="s">
        <v>124</v>
      </c>
      <c r="C9" s="61">
        <v>15000</v>
      </c>
      <c r="D9" s="45">
        <v>15000</v>
      </c>
      <c r="E9" s="45">
        <v>15000</v>
      </c>
    </row>
    <row r="10" spans="1:5" ht="16.5" customHeight="1">
      <c r="A10" s="19"/>
      <c r="B10" s="22" t="s">
        <v>127</v>
      </c>
      <c r="C10" s="61">
        <v>200000</v>
      </c>
      <c r="D10" s="45">
        <v>200000</v>
      </c>
      <c r="E10" s="45">
        <v>200000</v>
      </c>
    </row>
    <row r="11" spans="1:5" ht="16.5" customHeight="1">
      <c r="A11" s="19"/>
      <c r="B11" s="22" t="s">
        <v>125</v>
      </c>
      <c r="C11" s="61">
        <v>150000</v>
      </c>
      <c r="D11" s="45">
        <v>140000</v>
      </c>
      <c r="E11" s="45">
        <v>110000</v>
      </c>
    </row>
    <row r="12" spans="1:7" ht="16.5" customHeight="1">
      <c r="A12" s="18" t="s">
        <v>45</v>
      </c>
      <c r="B12" s="21" t="s">
        <v>118</v>
      </c>
      <c r="C12" s="64">
        <v>1100000</v>
      </c>
      <c r="D12" s="48">
        <v>1500000</v>
      </c>
      <c r="E12" s="48">
        <v>1500000</v>
      </c>
      <c r="F12" s="2"/>
      <c r="G12" s="2"/>
    </row>
    <row r="13" spans="1:5" ht="16.5" customHeight="1">
      <c r="A13" s="18" t="s">
        <v>46</v>
      </c>
      <c r="B13" s="21" t="s">
        <v>119</v>
      </c>
      <c r="C13" s="64">
        <v>900000</v>
      </c>
      <c r="D13" s="48">
        <v>1000000</v>
      </c>
      <c r="E13" s="48">
        <v>1350000</v>
      </c>
    </row>
    <row r="14" spans="1:5" ht="16.5" customHeight="1">
      <c r="A14" s="18" t="s">
        <v>47</v>
      </c>
      <c r="B14" s="21" t="s">
        <v>120</v>
      </c>
      <c r="C14" s="64">
        <v>911000</v>
      </c>
      <c r="D14" s="48">
        <v>1051100</v>
      </c>
      <c r="E14" s="48">
        <v>1239300</v>
      </c>
    </row>
    <row r="15" spans="1:5" ht="16.5" customHeight="1">
      <c r="A15" s="18" t="s">
        <v>48</v>
      </c>
      <c r="B15" s="21" t="s">
        <v>107</v>
      </c>
      <c r="C15" s="64">
        <v>200100</v>
      </c>
      <c r="D15" s="48">
        <v>128900</v>
      </c>
      <c r="E15" s="48">
        <v>125900</v>
      </c>
    </row>
    <row r="16" spans="1:5" ht="16.5" customHeight="1">
      <c r="A16" s="19"/>
      <c r="B16" s="22" t="s">
        <v>108</v>
      </c>
      <c r="C16" s="61">
        <v>100</v>
      </c>
      <c r="D16" s="45">
        <v>100</v>
      </c>
      <c r="E16" s="45">
        <v>100</v>
      </c>
    </row>
    <row r="17" spans="1:5" ht="16.5" customHeight="1">
      <c r="A17" s="19"/>
      <c r="B17" s="22" t="s">
        <v>110</v>
      </c>
      <c r="C17" s="61">
        <v>1000</v>
      </c>
      <c r="D17" s="45">
        <v>1000</v>
      </c>
      <c r="E17" s="45">
        <v>350</v>
      </c>
    </row>
    <row r="18" spans="1:5" ht="16.5" customHeight="1">
      <c r="A18" s="19"/>
      <c r="B18" s="22" t="s">
        <v>140</v>
      </c>
      <c r="C18" s="61">
        <v>99000</v>
      </c>
      <c r="D18" s="51">
        <v>27800</v>
      </c>
      <c r="E18" s="51">
        <v>25450</v>
      </c>
    </row>
    <row r="19" spans="1:5" ht="16.5" customHeight="1">
      <c r="A19" s="19"/>
      <c r="B19" s="22" t="s">
        <v>109</v>
      </c>
      <c r="C19" s="61">
        <v>100000</v>
      </c>
      <c r="D19" s="45">
        <v>100000</v>
      </c>
      <c r="E19" s="45">
        <v>100000</v>
      </c>
    </row>
    <row r="20" spans="1:5" ht="16.5" customHeight="1">
      <c r="A20" s="18" t="s">
        <v>49</v>
      </c>
      <c r="B20" s="21" t="s">
        <v>132</v>
      </c>
      <c r="C20" s="64">
        <v>380000</v>
      </c>
      <c r="D20" s="48">
        <v>380000</v>
      </c>
      <c r="E20" s="48">
        <v>422100</v>
      </c>
    </row>
    <row r="21" spans="1:5" ht="16.5" customHeight="1">
      <c r="A21" s="18" t="s">
        <v>50</v>
      </c>
      <c r="B21" s="21" t="s">
        <v>156</v>
      </c>
      <c r="C21" s="64">
        <v>1470000</v>
      </c>
      <c r="D21" s="48">
        <v>241000</v>
      </c>
      <c r="E21" s="48">
        <v>294350</v>
      </c>
    </row>
    <row r="22" spans="1:15" ht="16.5" customHeight="1">
      <c r="A22" s="18" t="s">
        <v>51</v>
      </c>
      <c r="B22" s="21" t="s">
        <v>111</v>
      </c>
      <c r="C22" s="64">
        <v>274360</v>
      </c>
      <c r="D22" s="48">
        <v>180300</v>
      </c>
      <c r="E22" s="48">
        <v>285600</v>
      </c>
      <c r="F22" s="40"/>
      <c r="G22" s="40"/>
      <c r="H22" s="40"/>
      <c r="I22" s="40"/>
      <c r="M22" s="40"/>
      <c r="N22" s="40"/>
      <c r="O22" s="40"/>
    </row>
    <row r="23" spans="1:15" ht="16.5" customHeight="1">
      <c r="A23" s="19"/>
      <c r="B23" s="22" t="s">
        <v>112</v>
      </c>
      <c r="C23" s="61">
        <v>50000</v>
      </c>
      <c r="D23" s="45">
        <v>50000</v>
      </c>
      <c r="E23" s="45">
        <v>120000</v>
      </c>
      <c r="F23" s="40"/>
      <c r="G23" s="40"/>
      <c r="H23" s="40"/>
      <c r="I23" s="40"/>
      <c r="M23" s="40"/>
      <c r="N23" s="40"/>
      <c r="O23" s="40"/>
    </row>
    <row r="24" spans="1:15" ht="16.5" customHeight="1">
      <c r="A24" s="19"/>
      <c r="B24" s="22" t="s">
        <v>113</v>
      </c>
      <c r="C24" s="61">
        <v>1000</v>
      </c>
      <c r="D24" s="45">
        <v>1000</v>
      </c>
      <c r="E24" s="45">
        <v>1000</v>
      </c>
      <c r="F24" s="40"/>
      <c r="G24" s="40"/>
      <c r="H24" s="40"/>
      <c r="I24" s="40"/>
      <c r="J24" s="40"/>
      <c r="K24" s="40"/>
      <c r="M24" s="40"/>
      <c r="N24" s="40"/>
      <c r="O24" s="40"/>
    </row>
    <row r="25" spans="1:15" ht="16.5" customHeight="1">
      <c r="A25" s="19"/>
      <c r="B25" s="22" t="s">
        <v>116</v>
      </c>
      <c r="C25" s="61">
        <v>50000</v>
      </c>
      <c r="D25" s="45">
        <v>50000</v>
      </c>
      <c r="E25" s="51">
        <v>70000</v>
      </c>
      <c r="F25" s="40"/>
      <c r="G25" s="40"/>
      <c r="H25" s="40"/>
      <c r="I25" s="40"/>
      <c r="J25" s="40"/>
      <c r="K25" s="40"/>
      <c r="M25" s="40"/>
      <c r="N25" s="40"/>
      <c r="O25" s="40"/>
    </row>
    <row r="26" spans="1:11" ht="16.5" customHeight="1">
      <c r="A26" s="19"/>
      <c r="B26" s="22" t="s">
        <v>143</v>
      </c>
      <c r="C26" s="61">
        <v>50000</v>
      </c>
      <c r="D26" s="51">
        <v>50000</v>
      </c>
      <c r="E26" s="45">
        <v>6900</v>
      </c>
      <c r="J26" s="40"/>
      <c r="K26" s="40"/>
    </row>
    <row r="27" spans="1:11" ht="16.5" customHeight="1">
      <c r="A27" s="19"/>
      <c r="B27" s="22" t="s">
        <v>159</v>
      </c>
      <c r="C27" s="61">
        <v>6060</v>
      </c>
      <c r="D27" s="45">
        <v>0</v>
      </c>
      <c r="E27" s="68">
        <v>0</v>
      </c>
      <c r="J27" s="40"/>
      <c r="K27" s="40"/>
    </row>
    <row r="28" spans="1:5" ht="16.5" customHeight="1">
      <c r="A28" s="19"/>
      <c r="B28" s="22" t="s">
        <v>165</v>
      </c>
      <c r="C28" s="61">
        <v>5000</v>
      </c>
      <c r="D28" s="45">
        <v>0</v>
      </c>
      <c r="E28" s="45">
        <v>0</v>
      </c>
    </row>
    <row r="29" spans="1:5" ht="16.5" customHeight="1">
      <c r="A29" s="19"/>
      <c r="B29" s="22" t="s">
        <v>177</v>
      </c>
      <c r="C29" s="61">
        <v>40000</v>
      </c>
      <c r="D29" s="45">
        <v>0</v>
      </c>
      <c r="E29" s="45">
        <v>0</v>
      </c>
    </row>
    <row r="30" spans="1:5" ht="16.5" customHeight="1">
      <c r="A30" s="19"/>
      <c r="B30" s="23" t="s">
        <v>168</v>
      </c>
      <c r="C30" s="74">
        <v>14300</v>
      </c>
      <c r="D30" s="45">
        <v>14300</v>
      </c>
      <c r="E30" s="45">
        <v>3250</v>
      </c>
    </row>
    <row r="31" spans="1:5" ht="16.5" customHeight="1">
      <c r="A31" s="19"/>
      <c r="B31" s="22" t="s">
        <v>115</v>
      </c>
      <c r="C31" s="61">
        <v>58000</v>
      </c>
      <c r="D31" s="60">
        <v>15000</v>
      </c>
      <c r="E31" s="60">
        <v>84450</v>
      </c>
    </row>
    <row r="32" spans="1:12" s="2" customFormat="1" ht="16.5" customHeight="1">
      <c r="A32" s="18" t="s">
        <v>52</v>
      </c>
      <c r="B32" s="21" t="s">
        <v>197</v>
      </c>
      <c r="C32" s="64">
        <v>0</v>
      </c>
      <c r="D32" s="53">
        <v>0</v>
      </c>
      <c r="E32" s="53">
        <v>298000</v>
      </c>
      <c r="J32" s="1"/>
      <c r="K32" s="1"/>
      <c r="L32" s="9"/>
    </row>
    <row r="33" spans="1:12" s="2" customFormat="1" ht="16.5" customHeight="1">
      <c r="A33" s="18" t="s">
        <v>53</v>
      </c>
      <c r="B33" s="21" t="s">
        <v>192</v>
      </c>
      <c r="C33" s="64">
        <v>560000</v>
      </c>
      <c r="D33" s="48">
        <v>819750</v>
      </c>
      <c r="E33" s="48">
        <v>389300</v>
      </c>
      <c r="J33" s="1"/>
      <c r="K33" s="1"/>
      <c r="L33" s="9"/>
    </row>
    <row r="34" spans="1:5" ht="16.5" customHeight="1">
      <c r="A34" s="18" t="s">
        <v>54</v>
      </c>
      <c r="B34" s="21" t="s">
        <v>114</v>
      </c>
      <c r="C34" s="64">
        <v>1984000</v>
      </c>
      <c r="D34" s="48">
        <v>1814500</v>
      </c>
      <c r="E34" s="48">
        <v>2096600</v>
      </c>
    </row>
    <row r="35" spans="1:5" ht="16.5" customHeight="1">
      <c r="A35" s="26" t="s">
        <v>42</v>
      </c>
      <c r="B35" s="27"/>
      <c r="C35" s="59">
        <v>47364460</v>
      </c>
      <c r="D35" s="56">
        <v>44170550</v>
      </c>
      <c r="E35" s="56">
        <v>46276150</v>
      </c>
    </row>
    <row r="39" ht="16.5" customHeight="1">
      <c r="E39" s="39"/>
    </row>
    <row r="40" ht="16.5" customHeight="1">
      <c r="E40" s="39"/>
    </row>
    <row r="41" ht="16.5" customHeight="1">
      <c r="E41" s="39"/>
    </row>
    <row r="42" ht="16.5" customHeight="1">
      <c r="E42" s="39"/>
    </row>
    <row r="43" ht="16.5" customHeight="1">
      <c r="E43" s="39"/>
    </row>
  </sheetData>
  <sheetProtection/>
  <mergeCells count="4">
    <mergeCell ref="A1:B2"/>
    <mergeCell ref="C1:C2"/>
    <mergeCell ref="D1:D2"/>
    <mergeCell ref="E1:E2"/>
  </mergeCells>
  <printOptions/>
  <pageMargins left="0.6299212598425197" right="0.2362204724409449" top="0.7480314960629921" bottom="0.7480314960629921" header="0.31496062992125984" footer="0.31496062992125984"/>
  <pageSetup firstPageNumber="6" useFirstPageNumber="1" fitToHeight="0" fitToWidth="1" horizontalDpi="600" verticalDpi="600" orientation="portrait" paperSize="9" scale="90" r:id="rId1"/>
  <headerFooter>
    <oddFooter>&amp;R&amp;P /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6"/>
  <sheetViews>
    <sheetView zoomScalePageLayoutView="0" workbookViewId="0" topLeftCell="A102">
      <selection activeCell="D133" sqref="D133"/>
    </sheetView>
  </sheetViews>
  <sheetFormatPr defaultColWidth="9.140625" defaultRowHeight="16.5" customHeight="1"/>
  <cols>
    <col min="1" max="1" width="2.8515625" style="24" customWidth="1"/>
    <col min="2" max="2" width="36.28125" style="24" customWidth="1"/>
    <col min="3" max="3" width="10.421875" style="9" customWidth="1"/>
    <col min="4" max="4" width="10.421875" style="8" customWidth="1"/>
    <col min="5" max="5" width="10.421875" style="1" customWidth="1"/>
    <col min="6" max="16384" width="9.140625" style="1" customWidth="1"/>
  </cols>
  <sheetData>
    <row r="1" spans="1:5" ht="26.25" customHeight="1">
      <c r="A1" s="90" t="s">
        <v>188</v>
      </c>
      <c r="B1" s="91"/>
      <c r="C1" s="82" t="s">
        <v>199</v>
      </c>
      <c r="D1" s="82" t="s">
        <v>200</v>
      </c>
      <c r="E1" s="82" t="s">
        <v>201</v>
      </c>
    </row>
    <row r="2" spans="1:5" ht="26.25" customHeight="1">
      <c r="A2" s="92"/>
      <c r="B2" s="93"/>
      <c r="C2" s="83"/>
      <c r="D2" s="83"/>
      <c r="E2" s="83"/>
    </row>
    <row r="3" spans="1:5" s="2" customFormat="1" ht="16.5" customHeight="1">
      <c r="A3" s="35" t="s">
        <v>44</v>
      </c>
      <c r="B3" s="32" t="s">
        <v>130</v>
      </c>
      <c r="C3" s="43">
        <v>1055000</v>
      </c>
      <c r="D3" s="44">
        <v>1050000</v>
      </c>
      <c r="E3" s="44">
        <v>1225300</v>
      </c>
    </row>
    <row r="4" spans="1:5" ht="16.5" customHeight="1">
      <c r="A4" s="36"/>
      <c r="B4" s="33" t="s">
        <v>0</v>
      </c>
      <c r="C4" s="45">
        <v>5000</v>
      </c>
      <c r="D4" s="46">
        <v>5000</v>
      </c>
      <c r="E4" s="46">
        <v>15000</v>
      </c>
    </row>
    <row r="5" spans="1:5" ht="16.5" customHeight="1">
      <c r="A5" s="36"/>
      <c r="B5" s="33" t="s">
        <v>1</v>
      </c>
      <c r="C5" s="45">
        <v>5000</v>
      </c>
      <c r="D5" s="46">
        <v>5000</v>
      </c>
      <c r="E5" s="46">
        <v>20000</v>
      </c>
    </row>
    <row r="6" spans="1:5" ht="16.5" customHeight="1">
      <c r="A6" s="36"/>
      <c r="B6" s="33" t="s">
        <v>2</v>
      </c>
      <c r="C6" s="45">
        <v>5000</v>
      </c>
      <c r="D6" s="46">
        <v>0</v>
      </c>
      <c r="E6" s="46">
        <v>300</v>
      </c>
    </row>
    <row r="7" spans="1:5" ht="16.5" customHeight="1">
      <c r="A7" s="36"/>
      <c r="B7" s="33" t="s">
        <v>88</v>
      </c>
      <c r="C7" s="45">
        <v>800000</v>
      </c>
      <c r="D7" s="46">
        <v>800000</v>
      </c>
      <c r="E7" s="46">
        <v>950000</v>
      </c>
    </row>
    <row r="8" spans="1:5" ht="16.5" customHeight="1">
      <c r="A8" s="36"/>
      <c r="B8" s="33" t="s">
        <v>3</v>
      </c>
      <c r="C8" s="45">
        <v>220000</v>
      </c>
      <c r="D8" s="46">
        <v>220000</v>
      </c>
      <c r="E8" s="46">
        <v>220000</v>
      </c>
    </row>
    <row r="9" spans="1:5" ht="16.5" customHeight="1">
      <c r="A9" s="36"/>
      <c r="B9" s="33" t="s">
        <v>4</v>
      </c>
      <c r="C9" s="45">
        <v>20000</v>
      </c>
      <c r="D9" s="46">
        <v>20000</v>
      </c>
      <c r="E9" s="46">
        <v>20000</v>
      </c>
    </row>
    <row r="10" spans="1:5" s="2" customFormat="1" ht="16.5" customHeight="1">
      <c r="A10" s="37" t="s">
        <v>45</v>
      </c>
      <c r="B10" s="34" t="s">
        <v>5</v>
      </c>
      <c r="C10" s="48">
        <v>15000</v>
      </c>
      <c r="D10" s="49">
        <v>15000</v>
      </c>
      <c r="E10" s="49">
        <v>15000</v>
      </c>
    </row>
    <row r="11" spans="1:5" s="2" customFormat="1" ht="16.5" customHeight="1">
      <c r="A11" s="37" t="s">
        <v>46</v>
      </c>
      <c r="B11" s="34" t="s">
        <v>6</v>
      </c>
      <c r="C11" s="48">
        <v>200000</v>
      </c>
      <c r="D11" s="49">
        <v>200000</v>
      </c>
      <c r="E11" s="49">
        <v>250000</v>
      </c>
    </row>
    <row r="12" spans="1:5" s="2" customFormat="1" ht="16.5" customHeight="1">
      <c r="A12" s="37" t="s">
        <v>47</v>
      </c>
      <c r="B12" s="34" t="s">
        <v>7</v>
      </c>
      <c r="C12" s="48">
        <v>3515000</v>
      </c>
      <c r="D12" s="49">
        <v>3462000</v>
      </c>
      <c r="E12" s="49">
        <v>3557000</v>
      </c>
    </row>
    <row r="13" spans="1:5" ht="16.5" customHeight="1">
      <c r="A13" s="36"/>
      <c r="B13" s="33" t="s">
        <v>8</v>
      </c>
      <c r="C13" s="45">
        <v>190000</v>
      </c>
      <c r="D13" s="46">
        <v>190000</v>
      </c>
      <c r="E13" s="46">
        <v>185000</v>
      </c>
    </row>
    <row r="14" spans="1:5" ht="16.5" customHeight="1">
      <c r="A14" s="36"/>
      <c r="B14" s="33" t="s">
        <v>9</v>
      </c>
      <c r="C14" s="45">
        <v>5000</v>
      </c>
      <c r="D14" s="46">
        <v>2000</v>
      </c>
      <c r="E14" s="46">
        <v>2000</v>
      </c>
    </row>
    <row r="15" spans="1:5" ht="16.5" customHeight="1">
      <c r="A15" s="36"/>
      <c r="B15" s="33" t="s">
        <v>10</v>
      </c>
      <c r="C15" s="45">
        <v>2900000</v>
      </c>
      <c r="D15" s="46">
        <v>2900000</v>
      </c>
      <c r="E15" s="46">
        <v>2900000</v>
      </c>
    </row>
    <row r="16" spans="1:5" ht="16.5" customHeight="1">
      <c r="A16" s="36"/>
      <c r="B16" s="33" t="s">
        <v>92</v>
      </c>
      <c r="C16" s="45">
        <v>300000</v>
      </c>
      <c r="D16" s="46">
        <v>250000</v>
      </c>
      <c r="E16" s="46">
        <v>350000</v>
      </c>
    </row>
    <row r="17" spans="1:5" ht="16.5" customHeight="1">
      <c r="A17" s="36"/>
      <c r="B17" s="33" t="s">
        <v>97</v>
      </c>
      <c r="C17" s="45">
        <v>120000</v>
      </c>
      <c r="D17" s="46">
        <v>120000</v>
      </c>
      <c r="E17" s="46">
        <v>120000</v>
      </c>
    </row>
    <row r="18" spans="1:5" s="2" customFormat="1" ht="16.5" customHeight="1">
      <c r="A18" s="37" t="s">
        <v>48</v>
      </c>
      <c r="B18" s="34" t="s">
        <v>80</v>
      </c>
      <c r="C18" s="48">
        <v>230000</v>
      </c>
      <c r="D18" s="50">
        <v>205000</v>
      </c>
      <c r="E18" s="50">
        <v>201200</v>
      </c>
    </row>
    <row r="19" spans="1:5" ht="16.5" customHeight="1">
      <c r="A19" s="36"/>
      <c r="B19" s="33" t="s">
        <v>21</v>
      </c>
      <c r="C19" s="45">
        <v>60000</v>
      </c>
      <c r="D19" s="46">
        <v>60000</v>
      </c>
      <c r="E19" s="46">
        <v>60000</v>
      </c>
    </row>
    <row r="20" spans="1:5" ht="16.5" customHeight="1">
      <c r="A20" s="36"/>
      <c r="B20" s="33" t="s">
        <v>139</v>
      </c>
      <c r="C20" s="45">
        <v>70000</v>
      </c>
      <c r="D20" s="46">
        <v>45000</v>
      </c>
      <c r="E20" s="46">
        <v>41200</v>
      </c>
    </row>
    <row r="21" spans="1:5" ht="16.5" customHeight="1">
      <c r="A21" s="36"/>
      <c r="B21" s="33" t="s">
        <v>152</v>
      </c>
      <c r="C21" s="45">
        <v>100000</v>
      </c>
      <c r="D21" s="46">
        <v>100000</v>
      </c>
      <c r="E21" s="46">
        <v>100000</v>
      </c>
    </row>
    <row r="22" spans="1:5" s="2" customFormat="1" ht="16.5" customHeight="1">
      <c r="A22" s="37" t="s">
        <v>49</v>
      </c>
      <c r="B22" s="34" t="s">
        <v>11</v>
      </c>
      <c r="C22" s="48">
        <v>450000</v>
      </c>
      <c r="D22" s="50">
        <v>250000</v>
      </c>
      <c r="E22" s="50">
        <v>295000</v>
      </c>
    </row>
    <row r="23" spans="1:5" ht="16.5" customHeight="1">
      <c r="A23" s="36"/>
      <c r="B23" s="33" t="s">
        <v>91</v>
      </c>
      <c r="C23" s="45">
        <v>250000</v>
      </c>
      <c r="D23" s="46">
        <v>50000</v>
      </c>
      <c r="E23" s="46">
        <v>75000</v>
      </c>
    </row>
    <row r="24" spans="1:5" ht="16.5" customHeight="1">
      <c r="A24" s="36"/>
      <c r="B24" s="33" t="s">
        <v>137</v>
      </c>
      <c r="C24" s="45">
        <v>200000</v>
      </c>
      <c r="D24" s="46">
        <v>200000</v>
      </c>
      <c r="E24" s="46">
        <v>220000</v>
      </c>
    </row>
    <row r="25" spans="1:5" s="2" customFormat="1" ht="16.5" customHeight="1">
      <c r="A25" s="37" t="s">
        <v>50</v>
      </c>
      <c r="B25" s="34" t="s">
        <v>12</v>
      </c>
      <c r="C25" s="48">
        <v>15000</v>
      </c>
      <c r="D25" s="49">
        <v>15000</v>
      </c>
      <c r="E25" s="49">
        <v>15000</v>
      </c>
    </row>
    <row r="26" spans="1:5" s="2" customFormat="1" ht="16.5" customHeight="1">
      <c r="A26" s="37" t="s">
        <v>51</v>
      </c>
      <c r="B26" s="34" t="s">
        <v>13</v>
      </c>
      <c r="C26" s="48">
        <v>35000</v>
      </c>
      <c r="D26" s="49">
        <v>35000</v>
      </c>
      <c r="E26" s="49">
        <v>41700</v>
      </c>
    </row>
    <row r="27" spans="1:5" s="2" customFormat="1" ht="16.5" customHeight="1">
      <c r="A27" s="37" t="s">
        <v>52</v>
      </c>
      <c r="B27" s="34" t="s">
        <v>14</v>
      </c>
      <c r="C27" s="48">
        <v>1825000</v>
      </c>
      <c r="D27" s="50">
        <v>1725000</v>
      </c>
      <c r="E27" s="50">
        <v>1891850</v>
      </c>
    </row>
    <row r="28" spans="1:5" ht="16.5" customHeight="1">
      <c r="A28" s="36"/>
      <c r="B28" s="33" t="s">
        <v>195</v>
      </c>
      <c r="C28" s="45">
        <v>225000</v>
      </c>
      <c r="D28" s="46">
        <v>225000</v>
      </c>
      <c r="E28" s="46">
        <v>225000</v>
      </c>
    </row>
    <row r="29" spans="1:5" ht="16.5" customHeight="1">
      <c r="A29" s="36"/>
      <c r="B29" s="33" t="s">
        <v>100</v>
      </c>
      <c r="C29" s="45">
        <v>10000</v>
      </c>
      <c r="D29" s="46">
        <v>10000</v>
      </c>
      <c r="E29" s="46">
        <v>12750</v>
      </c>
    </row>
    <row r="30" spans="1:5" ht="16.5" customHeight="1">
      <c r="A30" s="36"/>
      <c r="B30" s="33" t="s">
        <v>15</v>
      </c>
      <c r="C30" s="45">
        <v>30000</v>
      </c>
      <c r="D30" s="46">
        <v>30000</v>
      </c>
      <c r="E30" s="46">
        <v>30000</v>
      </c>
    </row>
    <row r="31" spans="1:5" ht="16.5" customHeight="1">
      <c r="A31" s="36"/>
      <c r="B31" s="33" t="s">
        <v>16</v>
      </c>
      <c r="C31" s="45">
        <v>650000</v>
      </c>
      <c r="D31" s="46">
        <v>650000</v>
      </c>
      <c r="E31" s="46">
        <v>650000</v>
      </c>
    </row>
    <row r="32" spans="1:5" ht="16.5" customHeight="1">
      <c r="A32" s="36"/>
      <c r="B32" s="33" t="s">
        <v>79</v>
      </c>
      <c r="C32" s="45">
        <v>40000</v>
      </c>
      <c r="D32" s="46">
        <v>40000</v>
      </c>
      <c r="E32" s="46">
        <v>40000</v>
      </c>
    </row>
    <row r="33" spans="1:5" ht="16.5" customHeight="1">
      <c r="A33" s="36"/>
      <c r="B33" s="33" t="s">
        <v>17</v>
      </c>
      <c r="C33" s="45">
        <v>120000</v>
      </c>
      <c r="D33" s="46">
        <v>120000</v>
      </c>
      <c r="E33" s="46">
        <v>127000</v>
      </c>
    </row>
    <row r="34" spans="1:5" ht="16.5" customHeight="1">
      <c r="A34" s="36"/>
      <c r="B34" s="33" t="s">
        <v>162</v>
      </c>
      <c r="C34" s="45">
        <v>0</v>
      </c>
      <c r="D34" s="46">
        <v>0</v>
      </c>
      <c r="E34" s="46">
        <v>25000</v>
      </c>
    </row>
    <row r="35" spans="1:5" ht="16.5" customHeight="1">
      <c r="A35" s="36"/>
      <c r="B35" s="33" t="s">
        <v>134</v>
      </c>
      <c r="C35" s="45">
        <v>0</v>
      </c>
      <c r="D35" s="46">
        <v>0</v>
      </c>
      <c r="E35" s="46">
        <v>32000</v>
      </c>
    </row>
    <row r="36" spans="1:5" ht="16.5" customHeight="1">
      <c r="A36" s="36"/>
      <c r="B36" s="33" t="s">
        <v>144</v>
      </c>
      <c r="C36" s="45">
        <v>50000</v>
      </c>
      <c r="D36" s="46">
        <v>50000</v>
      </c>
      <c r="E36" s="46">
        <v>50000</v>
      </c>
    </row>
    <row r="37" spans="1:5" ht="16.5" customHeight="1">
      <c r="A37" s="36"/>
      <c r="B37" s="33" t="s">
        <v>164</v>
      </c>
      <c r="C37" s="45">
        <v>0</v>
      </c>
      <c r="D37" s="46">
        <v>0</v>
      </c>
      <c r="E37" s="46">
        <v>100</v>
      </c>
    </row>
    <row r="38" spans="1:5" ht="16.5" customHeight="1">
      <c r="A38" s="36"/>
      <c r="B38" s="33" t="s">
        <v>98</v>
      </c>
      <c r="C38" s="45">
        <v>700000</v>
      </c>
      <c r="D38" s="46">
        <v>600000</v>
      </c>
      <c r="E38" s="46">
        <v>700000</v>
      </c>
    </row>
    <row r="39" spans="1:5" s="2" customFormat="1" ht="16.5" customHeight="1">
      <c r="A39" s="37" t="s">
        <v>53</v>
      </c>
      <c r="B39" s="34" t="s">
        <v>18</v>
      </c>
      <c r="C39" s="48">
        <v>5000</v>
      </c>
      <c r="D39" s="49">
        <v>5000</v>
      </c>
      <c r="E39" s="49">
        <v>5000</v>
      </c>
    </row>
    <row r="40" spans="1:5" ht="16.5" customHeight="1">
      <c r="A40" s="36"/>
      <c r="B40" s="33" t="s">
        <v>40</v>
      </c>
      <c r="C40" s="45">
        <v>5000</v>
      </c>
      <c r="D40" s="46">
        <v>5000</v>
      </c>
      <c r="E40" s="46">
        <v>5000</v>
      </c>
    </row>
    <row r="41" spans="1:5" s="2" customFormat="1" ht="16.5" customHeight="1">
      <c r="A41" s="37" t="s">
        <v>54</v>
      </c>
      <c r="B41" s="34" t="s">
        <v>19</v>
      </c>
      <c r="C41" s="48">
        <v>250000</v>
      </c>
      <c r="D41" s="49">
        <v>250000</v>
      </c>
      <c r="E41" s="49">
        <v>250000</v>
      </c>
    </row>
    <row r="42" spans="1:5" s="2" customFormat="1" ht="16.5" customHeight="1">
      <c r="A42" s="37" t="s">
        <v>55</v>
      </c>
      <c r="B42" s="34" t="s">
        <v>85</v>
      </c>
      <c r="C42" s="48">
        <v>10000</v>
      </c>
      <c r="D42" s="49">
        <v>10000</v>
      </c>
      <c r="E42" s="49">
        <v>10000</v>
      </c>
    </row>
    <row r="43" spans="1:5" s="2" customFormat="1" ht="16.5" customHeight="1">
      <c r="A43" s="37" t="s">
        <v>56</v>
      </c>
      <c r="B43" s="34" t="s">
        <v>20</v>
      </c>
      <c r="C43" s="48">
        <v>7654200</v>
      </c>
      <c r="D43" s="50">
        <v>7594200</v>
      </c>
      <c r="E43" s="50">
        <v>7054600</v>
      </c>
    </row>
    <row r="44" spans="1:5" ht="16.5" customHeight="1">
      <c r="A44" s="36"/>
      <c r="B44" s="33" t="s">
        <v>22</v>
      </c>
      <c r="C44" s="45">
        <v>230000</v>
      </c>
      <c r="D44" s="46">
        <v>230000</v>
      </c>
      <c r="E44" s="46">
        <v>140000</v>
      </c>
    </row>
    <row r="45" spans="1:5" ht="16.5" customHeight="1">
      <c r="A45" s="36"/>
      <c r="B45" s="33" t="s">
        <v>23</v>
      </c>
      <c r="C45" s="45">
        <v>30000</v>
      </c>
      <c r="D45" s="46">
        <v>30000</v>
      </c>
      <c r="E45" s="46">
        <v>30000</v>
      </c>
    </row>
    <row r="46" spans="1:5" ht="16.5" customHeight="1">
      <c r="A46" s="36"/>
      <c r="B46" s="33" t="s">
        <v>24</v>
      </c>
      <c r="C46" s="45">
        <v>38600</v>
      </c>
      <c r="D46" s="46">
        <v>38600</v>
      </c>
      <c r="E46" s="46">
        <v>48000</v>
      </c>
    </row>
    <row r="47" spans="1:5" ht="16.5" customHeight="1">
      <c r="A47" s="36"/>
      <c r="B47" s="33" t="s">
        <v>89</v>
      </c>
      <c r="C47" s="45">
        <v>60000</v>
      </c>
      <c r="D47" s="46">
        <v>60000</v>
      </c>
      <c r="E47" s="46">
        <v>90000</v>
      </c>
    </row>
    <row r="48" spans="1:5" ht="16.5" customHeight="1">
      <c r="A48" s="36"/>
      <c r="B48" s="33" t="s">
        <v>99</v>
      </c>
      <c r="C48" s="45">
        <v>25000</v>
      </c>
      <c r="D48" s="46">
        <v>25000</v>
      </c>
      <c r="E48" s="46">
        <v>60000</v>
      </c>
    </row>
    <row r="49" spans="1:5" ht="16.5" customHeight="1">
      <c r="A49" s="36"/>
      <c r="B49" s="33" t="s">
        <v>25</v>
      </c>
      <c r="C49" s="45">
        <v>11600</v>
      </c>
      <c r="D49" s="46">
        <v>11600</v>
      </c>
      <c r="E49" s="46">
        <v>11600</v>
      </c>
    </row>
    <row r="50" spans="1:5" ht="16.5" customHeight="1">
      <c r="A50" s="36"/>
      <c r="B50" s="33" t="s">
        <v>90</v>
      </c>
      <c r="C50" s="45">
        <v>20000</v>
      </c>
      <c r="D50" s="46">
        <v>20000</v>
      </c>
      <c r="E50" s="46">
        <v>20000</v>
      </c>
    </row>
    <row r="51" spans="1:5" ht="16.5" customHeight="1">
      <c r="A51" s="36"/>
      <c r="B51" s="33" t="s">
        <v>96</v>
      </c>
      <c r="C51" s="45">
        <v>90000</v>
      </c>
      <c r="D51" s="46">
        <v>90000</v>
      </c>
      <c r="E51" s="46">
        <v>90000</v>
      </c>
    </row>
    <row r="52" spans="1:5" ht="16.5" customHeight="1">
      <c r="A52" s="36"/>
      <c r="B52" s="33" t="s">
        <v>86</v>
      </c>
      <c r="C52" s="45">
        <v>150000</v>
      </c>
      <c r="D52" s="46">
        <v>150000</v>
      </c>
      <c r="E52" s="46">
        <v>180000</v>
      </c>
    </row>
    <row r="53" spans="1:5" ht="16.5" customHeight="1">
      <c r="A53" s="36"/>
      <c r="B53" s="33" t="s">
        <v>87</v>
      </c>
      <c r="C53" s="45">
        <v>50000</v>
      </c>
      <c r="D53" s="46">
        <v>50000</v>
      </c>
      <c r="E53" s="46">
        <v>65000</v>
      </c>
    </row>
    <row r="54" spans="1:5" ht="16.5" customHeight="1">
      <c r="A54" s="36"/>
      <c r="B54" s="33" t="s">
        <v>26</v>
      </c>
      <c r="C54" s="45">
        <v>250000</v>
      </c>
      <c r="D54" s="46">
        <v>250000</v>
      </c>
      <c r="E54" s="46">
        <v>300000</v>
      </c>
    </row>
    <row r="55" spans="1:5" ht="16.5" customHeight="1">
      <c r="A55" s="36"/>
      <c r="B55" s="33" t="s">
        <v>104</v>
      </c>
      <c r="C55" s="45">
        <v>250000</v>
      </c>
      <c r="D55" s="46">
        <v>280000</v>
      </c>
      <c r="E55" s="46">
        <v>280000</v>
      </c>
    </row>
    <row r="56" spans="1:5" ht="16.5" customHeight="1">
      <c r="A56" s="36"/>
      <c r="B56" s="33" t="s">
        <v>154</v>
      </c>
      <c r="C56" s="45">
        <v>240000</v>
      </c>
      <c r="D56" s="46">
        <v>150000</v>
      </c>
      <c r="E56" s="46">
        <v>150000</v>
      </c>
    </row>
    <row r="57" spans="1:5" ht="16.5" customHeight="1">
      <c r="A57" s="36"/>
      <c r="B57" s="33" t="s">
        <v>183</v>
      </c>
      <c r="C57" s="45">
        <v>40000</v>
      </c>
      <c r="D57" s="46">
        <v>40000</v>
      </c>
      <c r="E57" s="46">
        <v>40000</v>
      </c>
    </row>
    <row r="58" spans="1:5" ht="16.5" customHeight="1">
      <c r="A58" s="36"/>
      <c r="B58" s="33" t="s">
        <v>146</v>
      </c>
      <c r="C58" s="45">
        <v>39000</v>
      </c>
      <c r="D58" s="46">
        <v>39000</v>
      </c>
      <c r="E58" s="46">
        <v>39000</v>
      </c>
    </row>
    <row r="59" spans="1:5" ht="16.5" customHeight="1">
      <c r="A59" s="36"/>
      <c r="B59" s="33" t="s">
        <v>93</v>
      </c>
      <c r="C59" s="45">
        <v>80000</v>
      </c>
      <c r="D59" s="46">
        <v>80000</v>
      </c>
      <c r="E59" s="46">
        <v>80000</v>
      </c>
    </row>
    <row r="60" spans="1:5" ht="16.5" customHeight="1">
      <c r="A60" s="36"/>
      <c r="B60" s="33" t="s">
        <v>155</v>
      </c>
      <c r="C60" s="45">
        <v>0</v>
      </c>
      <c r="D60" s="46">
        <v>0</v>
      </c>
      <c r="E60" s="46">
        <v>33000</v>
      </c>
    </row>
    <row r="61" spans="1:6" ht="16.5" customHeight="1">
      <c r="A61" s="36"/>
      <c r="B61" s="33" t="s">
        <v>181</v>
      </c>
      <c r="C61" s="45">
        <v>1750000</v>
      </c>
      <c r="D61" s="46">
        <v>1750000</v>
      </c>
      <c r="E61" s="46">
        <v>300000</v>
      </c>
      <c r="F61" s="41"/>
    </row>
    <row r="62" spans="1:6" ht="16.5" customHeight="1">
      <c r="A62" s="36"/>
      <c r="B62" s="33" t="s">
        <v>158</v>
      </c>
      <c r="C62" s="45">
        <v>4300000</v>
      </c>
      <c r="D62" s="46">
        <v>4300000</v>
      </c>
      <c r="E62" s="46">
        <v>4800000</v>
      </c>
      <c r="F62" s="41"/>
    </row>
    <row r="63" spans="1:6" ht="16.5" customHeight="1">
      <c r="A63" s="36"/>
      <c r="B63" s="33" t="s">
        <v>193</v>
      </c>
      <c r="C63" s="45">
        <v>0</v>
      </c>
      <c r="D63" s="46">
        <v>0</v>
      </c>
      <c r="E63" s="46">
        <v>298000</v>
      </c>
      <c r="F63" s="41"/>
    </row>
    <row r="64" spans="1:6" s="2" customFormat="1" ht="16.5" customHeight="1">
      <c r="A64" s="37" t="s">
        <v>57</v>
      </c>
      <c r="B64" s="34" t="s">
        <v>27</v>
      </c>
      <c r="C64" s="48">
        <v>6783000</v>
      </c>
      <c r="D64" s="49">
        <v>6783000</v>
      </c>
      <c r="E64" s="49">
        <v>6735000</v>
      </c>
      <c r="F64" s="42"/>
    </row>
    <row r="65" spans="1:5" s="2" customFormat="1" ht="16.5" customHeight="1">
      <c r="A65" s="37" t="s">
        <v>58</v>
      </c>
      <c r="B65" s="34" t="s">
        <v>28</v>
      </c>
      <c r="C65" s="48">
        <v>10000</v>
      </c>
      <c r="D65" s="49">
        <v>10000</v>
      </c>
      <c r="E65" s="49">
        <v>10000</v>
      </c>
    </row>
    <row r="66" spans="1:5" s="2" customFormat="1" ht="16.5" customHeight="1">
      <c r="A66" s="37" t="s">
        <v>59</v>
      </c>
      <c r="B66" s="34" t="s">
        <v>29</v>
      </c>
      <c r="C66" s="48">
        <v>350000</v>
      </c>
      <c r="D66" s="49">
        <v>350000</v>
      </c>
      <c r="E66" s="49">
        <v>350000</v>
      </c>
    </row>
    <row r="67" spans="1:5" s="2" customFormat="1" ht="16.5" customHeight="1">
      <c r="A67" s="37" t="s">
        <v>60</v>
      </c>
      <c r="B67" s="34" t="s">
        <v>30</v>
      </c>
      <c r="C67" s="48">
        <v>90000</v>
      </c>
      <c r="D67" s="49">
        <v>45000</v>
      </c>
      <c r="E67" s="49">
        <v>60000</v>
      </c>
    </row>
    <row r="68" spans="1:5" s="2" customFormat="1" ht="16.5" customHeight="1">
      <c r="A68" s="37" t="s">
        <v>61</v>
      </c>
      <c r="B68" s="34" t="s">
        <v>31</v>
      </c>
      <c r="C68" s="48">
        <v>570000</v>
      </c>
      <c r="D68" s="49">
        <v>570000</v>
      </c>
      <c r="E68" s="49">
        <v>570000</v>
      </c>
    </row>
    <row r="69" spans="1:5" s="2" customFormat="1" ht="16.5" customHeight="1">
      <c r="A69" s="37" t="s">
        <v>62</v>
      </c>
      <c r="B69" s="34" t="s">
        <v>151</v>
      </c>
      <c r="C69" s="48">
        <v>1000</v>
      </c>
      <c r="D69" s="49">
        <v>0</v>
      </c>
      <c r="E69" s="49">
        <v>0</v>
      </c>
    </row>
    <row r="70" spans="1:5" s="2" customFormat="1" ht="16.5" customHeight="1">
      <c r="A70" s="37" t="s">
        <v>63</v>
      </c>
      <c r="B70" s="34" t="s">
        <v>32</v>
      </c>
      <c r="C70" s="48">
        <v>528578</v>
      </c>
      <c r="D70" s="50">
        <v>528500</v>
      </c>
      <c r="E70" s="50">
        <v>529040</v>
      </c>
    </row>
    <row r="71" spans="1:5" ht="16.5" customHeight="1">
      <c r="A71" s="36"/>
      <c r="B71" s="33" t="s">
        <v>145</v>
      </c>
      <c r="C71" s="45">
        <v>5233</v>
      </c>
      <c r="D71" s="46">
        <v>5200</v>
      </c>
      <c r="E71" s="46">
        <v>5740</v>
      </c>
    </row>
    <row r="72" spans="1:5" ht="16.5" customHeight="1">
      <c r="A72" s="36"/>
      <c r="B72" s="33" t="s">
        <v>101</v>
      </c>
      <c r="C72" s="45">
        <v>8500</v>
      </c>
      <c r="D72" s="46">
        <v>8500</v>
      </c>
      <c r="E72" s="46">
        <v>8500</v>
      </c>
    </row>
    <row r="73" spans="1:5" ht="16.5" customHeight="1">
      <c r="A73" s="36"/>
      <c r="B73" s="33" t="s">
        <v>133</v>
      </c>
      <c r="C73" s="45">
        <v>11845</v>
      </c>
      <c r="D73" s="46">
        <v>11800</v>
      </c>
      <c r="E73" s="46">
        <v>11800</v>
      </c>
    </row>
    <row r="74" spans="1:5" ht="16.5" customHeight="1">
      <c r="A74" s="36"/>
      <c r="B74" s="33" t="s">
        <v>102</v>
      </c>
      <c r="C74" s="45">
        <v>1500</v>
      </c>
      <c r="D74" s="46">
        <v>1500</v>
      </c>
      <c r="E74" s="46">
        <v>1500</v>
      </c>
    </row>
    <row r="75" spans="1:5" ht="16.5" customHeight="1">
      <c r="A75" s="36"/>
      <c r="B75" s="33" t="s">
        <v>163</v>
      </c>
      <c r="C75" s="45">
        <v>1500</v>
      </c>
      <c r="D75" s="46">
        <v>1500</v>
      </c>
      <c r="E75" s="46">
        <v>1500</v>
      </c>
    </row>
    <row r="76" spans="1:5" ht="16.5" customHeight="1">
      <c r="A76" s="36"/>
      <c r="B76" s="33" t="s">
        <v>103</v>
      </c>
      <c r="C76" s="45">
        <v>500000</v>
      </c>
      <c r="D76" s="46">
        <v>500000</v>
      </c>
      <c r="E76" s="46">
        <v>500000</v>
      </c>
    </row>
    <row r="77" spans="1:5" s="2" customFormat="1" ht="16.5" customHeight="1">
      <c r="A77" s="37" t="s">
        <v>64</v>
      </c>
      <c r="B77" s="34" t="s">
        <v>33</v>
      </c>
      <c r="C77" s="48">
        <v>18000</v>
      </c>
      <c r="D77" s="49">
        <v>18000</v>
      </c>
      <c r="E77" s="49">
        <v>28000</v>
      </c>
    </row>
    <row r="78" spans="1:5" s="2" customFormat="1" ht="16.5" customHeight="1">
      <c r="A78" s="37" t="s">
        <v>65</v>
      </c>
      <c r="B78" s="34" t="s">
        <v>34</v>
      </c>
      <c r="C78" s="48">
        <v>80000</v>
      </c>
      <c r="D78" s="49">
        <v>50000</v>
      </c>
      <c r="E78" s="49">
        <v>50000</v>
      </c>
    </row>
    <row r="79" spans="1:5" s="2" customFormat="1" ht="16.5" customHeight="1">
      <c r="A79" s="37" t="s">
        <v>66</v>
      </c>
      <c r="B79" s="34" t="s">
        <v>84</v>
      </c>
      <c r="C79" s="48">
        <v>250000</v>
      </c>
      <c r="D79" s="49">
        <v>250000</v>
      </c>
      <c r="E79" s="49">
        <v>250000</v>
      </c>
    </row>
    <row r="80" spans="1:5" s="2" customFormat="1" ht="16.5" customHeight="1">
      <c r="A80" s="37" t="s">
        <v>67</v>
      </c>
      <c r="B80" s="34" t="s">
        <v>131</v>
      </c>
      <c r="C80" s="48">
        <v>2000</v>
      </c>
      <c r="D80" s="49">
        <v>2000</v>
      </c>
      <c r="E80" s="49">
        <v>8000</v>
      </c>
    </row>
    <row r="81" spans="1:5" s="2" customFormat="1" ht="16.5" customHeight="1">
      <c r="A81" s="37" t="s">
        <v>68</v>
      </c>
      <c r="B81" s="34" t="s">
        <v>35</v>
      </c>
      <c r="C81" s="48">
        <v>13500000</v>
      </c>
      <c r="D81" s="49">
        <v>13500000</v>
      </c>
      <c r="E81" s="49">
        <v>13500000</v>
      </c>
    </row>
    <row r="82" spans="1:5" s="2" customFormat="1" ht="16.5" customHeight="1">
      <c r="A82" s="37" t="s">
        <v>69</v>
      </c>
      <c r="B82" s="34" t="s">
        <v>82</v>
      </c>
      <c r="C82" s="48">
        <v>2160000</v>
      </c>
      <c r="D82" s="49">
        <v>2160000</v>
      </c>
      <c r="E82" s="49">
        <v>2160000</v>
      </c>
    </row>
    <row r="83" spans="1:5" s="2" customFormat="1" ht="16.5" customHeight="1">
      <c r="A83" s="37" t="s">
        <v>70</v>
      </c>
      <c r="B83" s="34" t="s">
        <v>135</v>
      </c>
      <c r="C83" s="48">
        <v>21000</v>
      </c>
      <c r="D83" s="49">
        <v>4700</v>
      </c>
      <c r="E83" s="49">
        <v>4700</v>
      </c>
    </row>
    <row r="84" spans="1:5" s="2" customFormat="1" ht="16.5" customHeight="1">
      <c r="A84" s="37" t="s">
        <v>71</v>
      </c>
      <c r="B84" s="34" t="s">
        <v>36</v>
      </c>
      <c r="C84" s="48">
        <v>1358600</v>
      </c>
      <c r="D84" s="50">
        <v>1358600</v>
      </c>
      <c r="E84" s="50">
        <v>1440050</v>
      </c>
    </row>
    <row r="85" spans="1:7" ht="16.5" customHeight="1">
      <c r="A85" s="36"/>
      <c r="B85" s="33" t="s">
        <v>173</v>
      </c>
      <c r="C85" s="45">
        <v>84000</v>
      </c>
      <c r="D85" s="46">
        <v>84000</v>
      </c>
      <c r="E85" s="46">
        <v>134000</v>
      </c>
      <c r="F85" s="2"/>
      <c r="G85" s="2"/>
    </row>
    <row r="86" spans="1:7" ht="16.5" customHeight="1">
      <c r="A86" s="36"/>
      <c r="B86" s="33" t="s">
        <v>94</v>
      </c>
      <c r="C86" s="45">
        <v>420000</v>
      </c>
      <c r="D86" s="46">
        <v>420000</v>
      </c>
      <c r="E86" s="46">
        <v>566500</v>
      </c>
      <c r="F86" s="2"/>
      <c r="G86" s="2"/>
    </row>
    <row r="87" spans="1:7" ht="16.5" customHeight="1">
      <c r="A87" s="36"/>
      <c r="B87" s="33" t="s">
        <v>174</v>
      </c>
      <c r="C87" s="45">
        <v>700000</v>
      </c>
      <c r="D87" s="46">
        <v>700000</v>
      </c>
      <c r="E87" s="46">
        <v>548550</v>
      </c>
      <c r="F87" s="2"/>
      <c r="G87" s="2"/>
    </row>
    <row r="88" spans="1:7" ht="16.5" customHeight="1">
      <c r="A88" s="36"/>
      <c r="B88" s="33" t="s">
        <v>175</v>
      </c>
      <c r="C88" s="45">
        <v>26000</v>
      </c>
      <c r="D88" s="46">
        <v>26000</v>
      </c>
      <c r="E88" s="46">
        <v>26000</v>
      </c>
      <c r="F88" s="2"/>
      <c r="G88" s="2"/>
    </row>
    <row r="89" spans="1:7" ht="16.5" customHeight="1">
      <c r="A89" s="36"/>
      <c r="B89" s="33" t="s">
        <v>194</v>
      </c>
      <c r="C89" s="45">
        <v>54600</v>
      </c>
      <c r="D89" s="46">
        <v>54600</v>
      </c>
      <c r="E89" s="46">
        <v>95000</v>
      </c>
      <c r="F89" s="2"/>
      <c r="G89" s="2"/>
    </row>
    <row r="90" spans="1:7" ht="16.5" customHeight="1">
      <c r="A90" s="36"/>
      <c r="B90" s="33" t="s">
        <v>176</v>
      </c>
      <c r="C90" s="45">
        <v>32000</v>
      </c>
      <c r="D90" s="46">
        <v>32000</v>
      </c>
      <c r="E90" s="46">
        <v>34000</v>
      </c>
      <c r="F90" s="2"/>
      <c r="G90" s="2"/>
    </row>
    <row r="91" spans="1:7" ht="16.5" customHeight="1">
      <c r="A91" s="36"/>
      <c r="B91" s="33" t="s">
        <v>95</v>
      </c>
      <c r="C91" s="45">
        <v>30000</v>
      </c>
      <c r="D91" s="46">
        <v>30000</v>
      </c>
      <c r="E91" s="46">
        <v>30000</v>
      </c>
      <c r="F91" s="2"/>
      <c r="G91" s="2"/>
    </row>
    <row r="92" spans="1:5" ht="16.5" customHeight="1">
      <c r="A92" s="36"/>
      <c r="B92" s="22" t="s">
        <v>184</v>
      </c>
      <c r="C92" s="61">
        <v>12000</v>
      </c>
      <c r="D92" s="46">
        <v>12000</v>
      </c>
      <c r="E92" s="46">
        <v>6000</v>
      </c>
    </row>
    <row r="93" spans="1:5" s="2" customFormat="1" ht="16.5" customHeight="1">
      <c r="A93" s="37" t="s">
        <v>72</v>
      </c>
      <c r="B93" s="34" t="s">
        <v>185</v>
      </c>
      <c r="C93" s="48">
        <v>0</v>
      </c>
      <c r="D93" s="49">
        <v>250506</v>
      </c>
      <c r="E93" s="49">
        <v>326000</v>
      </c>
    </row>
    <row r="94" spans="1:5" s="2" customFormat="1" ht="16.5" customHeight="1">
      <c r="A94" s="37" t="s">
        <v>73</v>
      </c>
      <c r="B94" s="34" t="s">
        <v>149</v>
      </c>
      <c r="C94" s="48">
        <v>0</v>
      </c>
      <c r="D94" s="49">
        <v>0</v>
      </c>
      <c r="E94" s="49">
        <v>31000</v>
      </c>
    </row>
    <row r="95" spans="1:5" s="2" customFormat="1" ht="16.5" customHeight="1">
      <c r="A95" s="37" t="s">
        <v>74</v>
      </c>
      <c r="B95" s="34" t="s">
        <v>37</v>
      </c>
      <c r="C95" s="48">
        <v>195200</v>
      </c>
      <c r="D95" s="49">
        <v>195200</v>
      </c>
      <c r="E95" s="49">
        <v>190500</v>
      </c>
    </row>
    <row r="96" spans="1:5" s="2" customFormat="1" ht="16.5" customHeight="1">
      <c r="A96" s="37" t="s">
        <v>75</v>
      </c>
      <c r="B96" s="34" t="s">
        <v>38</v>
      </c>
      <c r="C96" s="48">
        <v>1000</v>
      </c>
      <c r="D96" s="49">
        <v>1000</v>
      </c>
      <c r="E96" s="49">
        <v>1000</v>
      </c>
    </row>
    <row r="97" spans="1:5" s="2" customFormat="1" ht="16.5" customHeight="1">
      <c r="A97" s="37" t="s">
        <v>76</v>
      </c>
      <c r="B97" s="34" t="s">
        <v>83</v>
      </c>
      <c r="C97" s="48">
        <v>380000</v>
      </c>
      <c r="D97" s="49">
        <v>380000</v>
      </c>
      <c r="E97" s="49">
        <v>380000</v>
      </c>
    </row>
    <row r="98" spans="1:5" s="2" customFormat="1" ht="16.5" customHeight="1">
      <c r="A98" s="37" t="s">
        <v>77</v>
      </c>
      <c r="B98" s="34" t="s">
        <v>150</v>
      </c>
      <c r="C98" s="48">
        <v>10000</v>
      </c>
      <c r="D98" s="49">
        <v>10000</v>
      </c>
      <c r="E98" s="49">
        <v>10000</v>
      </c>
    </row>
    <row r="99" spans="1:5" s="2" customFormat="1" ht="16.5" customHeight="1">
      <c r="A99" s="37" t="s">
        <v>78</v>
      </c>
      <c r="B99" s="34" t="s">
        <v>39</v>
      </c>
      <c r="C99" s="48">
        <v>15000</v>
      </c>
      <c r="D99" s="49">
        <v>15000</v>
      </c>
      <c r="E99" s="49">
        <v>15000</v>
      </c>
    </row>
    <row r="100" spans="1:5" s="2" customFormat="1" ht="16.5" customHeight="1">
      <c r="A100" s="37" t="s">
        <v>186</v>
      </c>
      <c r="B100" s="34" t="s">
        <v>126</v>
      </c>
      <c r="C100" s="48">
        <v>2361830.4</v>
      </c>
      <c r="D100" s="49">
        <v>2392400</v>
      </c>
      <c r="E100" s="49">
        <v>2381550</v>
      </c>
    </row>
    <row r="101" spans="1:5" ht="16.5" customHeight="1">
      <c r="A101" s="94" t="s">
        <v>41</v>
      </c>
      <c r="B101" s="95"/>
      <c r="C101" s="59">
        <v>43944408.4</v>
      </c>
      <c r="D101" s="57">
        <v>43690106</v>
      </c>
      <c r="E101" s="57">
        <v>43841490</v>
      </c>
    </row>
    <row r="102" spans="1:5" ht="16.5" customHeight="1">
      <c r="A102" s="94" t="s">
        <v>42</v>
      </c>
      <c r="B102" s="95"/>
      <c r="C102" s="59">
        <v>44316400</v>
      </c>
      <c r="D102" s="57">
        <v>43731150</v>
      </c>
      <c r="E102" s="57">
        <v>44528800</v>
      </c>
    </row>
    <row r="103" spans="1:5" ht="16.5" customHeight="1">
      <c r="A103" s="96" t="s">
        <v>43</v>
      </c>
      <c r="B103" s="97"/>
      <c r="C103" s="77">
        <v>371991.6000000015</v>
      </c>
      <c r="D103" s="58">
        <v>41044</v>
      </c>
      <c r="E103" s="58">
        <v>687310</v>
      </c>
    </row>
    <row r="104" spans="3:5" ht="16.5" customHeight="1">
      <c r="C104" s="78"/>
      <c r="D104" s="78"/>
      <c r="E104" s="78"/>
    </row>
    <row r="106" spans="1:5" ht="24" customHeight="1">
      <c r="A106" s="90" t="s">
        <v>196</v>
      </c>
      <c r="B106" s="91"/>
      <c r="C106" s="82" t="s">
        <v>199</v>
      </c>
      <c r="D106" s="82" t="s">
        <v>200</v>
      </c>
      <c r="E106" s="82" t="s">
        <v>201</v>
      </c>
    </row>
    <row r="107" spans="1:5" ht="24" customHeight="1">
      <c r="A107" s="92"/>
      <c r="B107" s="93"/>
      <c r="C107" s="83"/>
      <c r="D107" s="83"/>
      <c r="E107" s="83"/>
    </row>
    <row r="108" spans="1:5" ht="15.75" customHeight="1">
      <c r="A108" s="28" t="s">
        <v>44</v>
      </c>
      <c r="B108" s="30" t="s">
        <v>117</v>
      </c>
      <c r="C108" s="62">
        <v>39585000</v>
      </c>
      <c r="D108" s="43">
        <v>38055000</v>
      </c>
      <c r="E108" s="43">
        <v>38275000</v>
      </c>
    </row>
    <row r="109" spans="1:5" ht="15.75" customHeight="1">
      <c r="A109" s="19"/>
      <c r="B109" s="22" t="s">
        <v>105</v>
      </c>
      <c r="C109" s="61">
        <v>10300000</v>
      </c>
      <c r="D109" s="45">
        <v>10000000</v>
      </c>
      <c r="E109" s="45">
        <v>10000000</v>
      </c>
    </row>
    <row r="110" spans="1:5" ht="15.75" customHeight="1">
      <c r="A110" s="19"/>
      <c r="B110" s="22" t="s">
        <v>106</v>
      </c>
      <c r="C110" s="61">
        <v>22500000</v>
      </c>
      <c r="D110" s="45">
        <v>21500000</v>
      </c>
      <c r="E110" s="45">
        <v>21700000</v>
      </c>
    </row>
    <row r="111" spans="1:5" ht="15.75" customHeight="1">
      <c r="A111" s="19"/>
      <c r="B111" s="22" t="s">
        <v>121</v>
      </c>
      <c r="C111" s="61">
        <v>5250000</v>
      </c>
      <c r="D111" s="45">
        <v>5100000</v>
      </c>
      <c r="E111" s="45">
        <v>5300000</v>
      </c>
    </row>
    <row r="112" spans="1:5" ht="15.75" customHeight="1">
      <c r="A112" s="19"/>
      <c r="B112" s="22" t="s">
        <v>122</v>
      </c>
      <c r="C112" s="61">
        <v>470000</v>
      </c>
      <c r="D112" s="45">
        <v>450000</v>
      </c>
      <c r="E112" s="45">
        <v>450000</v>
      </c>
    </row>
    <row r="113" spans="1:5" ht="15.75" customHeight="1">
      <c r="A113" s="19"/>
      <c r="B113" s="22" t="s">
        <v>123</v>
      </c>
      <c r="C113" s="61">
        <v>700000</v>
      </c>
      <c r="D113" s="45">
        <v>650000</v>
      </c>
      <c r="E113" s="45">
        <v>500000</v>
      </c>
    </row>
    <row r="114" spans="1:5" ht="15.75" customHeight="1">
      <c r="A114" s="19"/>
      <c r="B114" s="22" t="s">
        <v>124</v>
      </c>
      <c r="C114" s="61">
        <v>15000</v>
      </c>
      <c r="D114" s="45">
        <v>15000</v>
      </c>
      <c r="E114" s="45">
        <v>15000</v>
      </c>
    </row>
    <row r="115" spans="1:5" ht="15.75" customHeight="1">
      <c r="A115" s="19"/>
      <c r="B115" s="22" t="s">
        <v>127</v>
      </c>
      <c r="C115" s="61">
        <v>200000</v>
      </c>
      <c r="D115" s="45">
        <v>200000</v>
      </c>
      <c r="E115" s="45">
        <v>200000</v>
      </c>
    </row>
    <row r="116" spans="1:5" ht="15.75" customHeight="1">
      <c r="A116" s="19"/>
      <c r="B116" s="22" t="s">
        <v>125</v>
      </c>
      <c r="C116" s="61">
        <v>150000</v>
      </c>
      <c r="D116" s="45">
        <v>140000</v>
      </c>
      <c r="E116" s="45">
        <v>110000</v>
      </c>
    </row>
    <row r="117" spans="1:5" ht="15.75" customHeight="1">
      <c r="A117" s="18" t="s">
        <v>45</v>
      </c>
      <c r="B117" s="21" t="s">
        <v>118</v>
      </c>
      <c r="C117" s="64">
        <v>1100000</v>
      </c>
      <c r="D117" s="48">
        <v>1500000</v>
      </c>
      <c r="E117" s="48">
        <v>1500000</v>
      </c>
    </row>
    <row r="118" spans="1:5" ht="15.75" customHeight="1">
      <c r="A118" s="18" t="s">
        <v>46</v>
      </c>
      <c r="B118" s="21" t="s">
        <v>119</v>
      </c>
      <c r="C118" s="64">
        <v>900000</v>
      </c>
      <c r="D118" s="48">
        <v>1000000</v>
      </c>
      <c r="E118" s="48">
        <v>1350000</v>
      </c>
    </row>
    <row r="119" spans="1:5" ht="15.75" customHeight="1">
      <c r="A119" s="18" t="s">
        <v>47</v>
      </c>
      <c r="B119" s="21" t="s">
        <v>128</v>
      </c>
      <c r="C119" s="64">
        <v>61000</v>
      </c>
      <c r="D119" s="54">
        <v>61000</v>
      </c>
      <c r="E119" s="48">
        <v>61000</v>
      </c>
    </row>
    <row r="120" spans="1:5" ht="15.75" customHeight="1">
      <c r="A120" s="18" t="s">
        <v>48</v>
      </c>
      <c r="B120" s="21" t="s">
        <v>107</v>
      </c>
      <c r="C120" s="64">
        <v>101100</v>
      </c>
      <c r="D120" s="48">
        <v>101100</v>
      </c>
      <c r="E120" s="48">
        <v>100450</v>
      </c>
    </row>
    <row r="121" spans="1:5" ht="15.75" customHeight="1">
      <c r="A121" s="19"/>
      <c r="B121" s="22" t="s">
        <v>108</v>
      </c>
      <c r="C121" s="61">
        <v>100</v>
      </c>
      <c r="D121" s="45">
        <v>100</v>
      </c>
      <c r="E121" s="45">
        <v>100</v>
      </c>
    </row>
    <row r="122" spans="1:5" ht="15.75" customHeight="1">
      <c r="A122" s="19"/>
      <c r="B122" s="22" t="s">
        <v>110</v>
      </c>
      <c r="C122" s="61">
        <v>1000</v>
      </c>
      <c r="D122" s="45">
        <v>1000</v>
      </c>
      <c r="E122" s="45">
        <v>350</v>
      </c>
    </row>
    <row r="123" spans="1:5" ht="15.75" customHeight="1">
      <c r="A123" s="19"/>
      <c r="B123" s="22" t="s">
        <v>109</v>
      </c>
      <c r="C123" s="61">
        <v>100000</v>
      </c>
      <c r="D123" s="45">
        <v>100000</v>
      </c>
      <c r="E123" s="45">
        <v>100000</v>
      </c>
    </row>
    <row r="124" spans="1:5" ht="15.75" customHeight="1">
      <c r="A124" s="18" t="s">
        <v>49</v>
      </c>
      <c r="B124" s="21" t="s">
        <v>111</v>
      </c>
      <c r="C124" s="64">
        <v>180300</v>
      </c>
      <c r="D124" s="48">
        <v>180300</v>
      </c>
      <c r="E124" s="48">
        <v>281150</v>
      </c>
    </row>
    <row r="125" spans="1:5" ht="15.75" customHeight="1">
      <c r="A125" s="19"/>
      <c r="B125" s="22" t="s">
        <v>112</v>
      </c>
      <c r="C125" s="61">
        <v>50000</v>
      </c>
      <c r="D125" s="45">
        <v>50000</v>
      </c>
      <c r="E125" s="45">
        <v>120000</v>
      </c>
    </row>
    <row r="126" spans="1:5" ht="15.75" customHeight="1">
      <c r="A126" s="19"/>
      <c r="B126" s="22" t="s">
        <v>113</v>
      </c>
      <c r="C126" s="61">
        <v>1000</v>
      </c>
      <c r="D126" s="45">
        <v>1000</v>
      </c>
      <c r="E126" s="45">
        <v>1000</v>
      </c>
    </row>
    <row r="127" spans="1:5" ht="15.75" customHeight="1">
      <c r="A127" s="19"/>
      <c r="B127" s="22" t="s">
        <v>143</v>
      </c>
      <c r="C127" s="61">
        <v>50000</v>
      </c>
      <c r="D127" s="51">
        <v>50000</v>
      </c>
      <c r="E127" s="45">
        <v>6900</v>
      </c>
    </row>
    <row r="128" spans="1:5" ht="15.75" customHeight="1">
      <c r="A128" s="19"/>
      <c r="B128" s="22" t="s">
        <v>115</v>
      </c>
      <c r="C128" s="61">
        <v>15000</v>
      </c>
      <c r="D128" s="51">
        <v>15000</v>
      </c>
      <c r="E128" s="45">
        <v>80000</v>
      </c>
    </row>
    <row r="129" spans="1:5" ht="15.75" customHeight="1">
      <c r="A129" s="38"/>
      <c r="B129" s="23" t="s">
        <v>168</v>
      </c>
      <c r="C129" s="74">
        <v>14300</v>
      </c>
      <c r="D129" s="51">
        <v>14300</v>
      </c>
      <c r="E129" s="68">
        <v>3250</v>
      </c>
    </row>
    <row r="130" spans="1:5" ht="15.75" customHeight="1">
      <c r="A130" s="19"/>
      <c r="B130" s="22" t="s">
        <v>116</v>
      </c>
      <c r="C130" s="61">
        <v>50000</v>
      </c>
      <c r="D130" s="45">
        <v>50000</v>
      </c>
      <c r="E130" s="45">
        <v>70000</v>
      </c>
    </row>
    <row r="131" spans="1:5" ht="15.75" customHeight="1">
      <c r="A131" s="18" t="s">
        <v>50</v>
      </c>
      <c r="B131" s="21" t="s">
        <v>197</v>
      </c>
      <c r="C131" s="64">
        <v>0</v>
      </c>
      <c r="D131" s="48">
        <v>0</v>
      </c>
      <c r="E131" s="48">
        <v>298000</v>
      </c>
    </row>
    <row r="132" spans="1:5" ht="15.75" customHeight="1">
      <c r="A132" s="18" t="s">
        <v>51</v>
      </c>
      <c r="B132" s="21" t="s">
        <v>192</v>
      </c>
      <c r="C132" s="64">
        <v>275000</v>
      </c>
      <c r="D132" s="48">
        <v>719750</v>
      </c>
      <c r="E132" s="48">
        <v>300300</v>
      </c>
    </row>
    <row r="133" spans="1:5" ht="15.75" customHeight="1">
      <c r="A133" s="18" t="s">
        <v>52</v>
      </c>
      <c r="B133" s="21" t="s">
        <v>114</v>
      </c>
      <c r="C133" s="64">
        <v>1734000</v>
      </c>
      <c r="D133" s="48">
        <v>1734000</v>
      </c>
      <c r="E133" s="48">
        <v>2012900</v>
      </c>
    </row>
    <row r="134" spans="1:5" ht="15.75" customHeight="1">
      <c r="A134" s="18" t="s">
        <v>53</v>
      </c>
      <c r="B134" s="21" t="s">
        <v>132</v>
      </c>
      <c r="C134" s="64">
        <v>380000</v>
      </c>
      <c r="D134" s="48">
        <v>380000</v>
      </c>
      <c r="E134" s="48">
        <v>350000</v>
      </c>
    </row>
    <row r="135" spans="1:5" ht="15.75" customHeight="1">
      <c r="A135" s="94" t="s">
        <v>42</v>
      </c>
      <c r="B135" s="95"/>
      <c r="C135" s="56">
        <v>44316400</v>
      </c>
      <c r="D135" s="56">
        <v>43731150</v>
      </c>
      <c r="E135" s="56">
        <v>44528800</v>
      </c>
    </row>
    <row r="136" spans="3:5" ht="16.5" customHeight="1">
      <c r="C136" s="78"/>
      <c r="D136" s="78"/>
      <c r="E136" s="78"/>
    </row>
  </sheetData>
  <sheetProtection/>
  <mergeCells count="12">
    <mergeCell ref="D106:D107"/>
    <mergeCell ref="D1:D2"/>
    <mergeCell ref="E1:E2"/>
    <mergeCell ref="A1:B2"/>
    <mergeCell ref="A101:B101"/>
    <mergeCell ref="E106:E107"/>
    <mergeCell ref="A135:B135"/>
    <mergeCell ref="C1:C2"/>
    <mergeCell ref="C106:C107"/>
    <mergeCell ref="A103:B103"/>
    <mergeCell ref="A102:B102"/>
    <mergeCell ref="A106:B107"/>
  </mergeCells>
  <printOptions/>
  <pageMargins left="0.7874015748031497" right="0.1968503937007874" top="0.5905511811023623" bottom="0.3937007874015748" header="0" footer="0"/>
  <pageSetup firstPageNumber="7" useFirstPageNumber="1" fitToHeight="0" fitToWidth="1" horizontalDpi="600" verticalDpi="600" orientation="portrait" paperSize="9" scale="87" r:id="rId1"/>
  <headerFooter>
    <oddFooter>&amp;R&amp;P /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tabSelected="1" zoomScalePageLayoutView="0" workbookViewId="0" topLeftCell="A51">
      <selection activeCell="J74" sqref="J74"/>
    </sheetView>
  </sheetViews>
  <sheetFormatPr defaultColWidth="9.140625" defaultRowHeight="16.5" customHeight="1"/>
  <cols>
    <col min="1" max="1" width="3.421875" style="72" customWidth="1"/>
    <col min="2" max="2" width="34.140625" style="72" customWidth="1"/>
    <col min="3" max="3" width="10.421875" style="72" customWidth="1"/>
    <col min="4" max="4" width="10.421875" style="73" customWidth="1"/>
    <col min="5" max="5" width="10.421875" style="69" customWidth="1"/>
    <col min="6" max="16384" width="9.140625" style="69" customWidth="1"/>
  </cols>
  <sheetData>
    <row r="1" spans="1:5" ht="26.25" customHeight="1">
      <c r="A1" s="90" t="s">
        <v>172</v>
      </c>
      <c r="B1" s="91"/>
      <c r="C1" s="82" t="s">
        <v>199</v>
      </c>
      <c r="D1" s="82" t="s">
        <v>200</v>
      </c>
      <c r="E1" s="82" t="s">
        <v>201</v>
      </c>
    </row>
    <row r="2" spans="1:5" ht="26.25" customHeight="1">
      <c r="A2" s="92"/>
      <c r="B2" s="93"/>
      <c r="C2" s="83"/>
      <c r="D2" s="83"/>
      <c r="E2" s="83"/>
    </row>
    <row r="3" spans="1:5" s="70" customFormat="1" ht="16.5" customHeight="1">
      <c r="A3" s="35" t="s">
        <v>44</v>
      </c>
      <c r="B3" s="30" t="s">
        <v>130</v>
      </c>
      <c r="C3" s="62">
        <v>222555</v>
      </c>
      <c r="D3" s="63">
        <v>32150</v>
      </c>
      <c r="E3" s="63">
        <v>46950</v>
      </c>
    </row>
    <row r="4" spans="1:5" ht="16.5" customHeight="1">
      <c r="A4" s="36"/>
      <c r="B4" s="22" t="s">
        <v>0</v>
      </c>
      <c r="C4" s="61">
        <v>555</v>
      </c>
      <c r="D4" s="60">
        <v>0</v>
      </c>
      <c r="E4" s="60">
        <v>0</v>
      </c>
    </row>
    <row r="5" spans="1:5" ht="16.5" customHeight="1">
      <c r="A5" s="36"/>
      <c r="B5" s="22" t="s">
        <v>2</v>
      </c>
      <c r="C5" s="61">
        <v>2000</v>
      </c>
      <c r="D5" s="60">
        <v>50</v>
      </c>
      <c r="E5" s="60">
        <v>50</v>
      </c>
    </row>
    <row r="6" spans="1:5" ht="16.5" customHeight="1">
      <c r="A6" s="36"/>
      <c r="B6" s="22" t="s">
        <v>136</v>
      </c>
      <c r="C6" s="61">
        <v>200000</v>
      </c>
      <c r="D6" s="60">
        <v>30000</v>
      </c>
      <c r="E6" s="60">
        <v>44550</v>
      </c>
    </row>
    <row r="7" spans="1:5" ht="16.5" customHeight="1">
      <c r="A7" s="36"/>
      <c r="B7" s="22" t="s">
        <v>88</v>
      </c>
      <c r="C7" s="61">
        <v>10000</v>
      </c>
      <c r="D7" s="60">
        <v>1500</v>
      </c>
      <c r="E7" s="60">
        <v>1800</v>
      </c>
    </row>
    <row r="8" spans="1:5" ht="16.5" customHeight="1">
      <c r="A8" s="36"/>
      <c r="B8" s="22" t="s">
        <v>3</v>
      </c>
      <c r="C8" s="61">
        <v>5000</v>
      </c>
      <c r="D8" s="60">
        <v>0</v>
      </c>
      <c r="E8" s="60">
        <v>0</v>
      </c>
    </row>
    <row r="9" spans="1:5" ht="16.5" customHeight="1">
      <c r="A9" s="36"/>
      <c r="B9" s="22" t="s">
        <v>4</v>
      </c>
      <c r="C9" s="61">
        <v>5000</v>
      </c>
      <c r="D9" s="60">
        <v>600</v>
      </c>
      <c r="E9" s="60">
        <v>550</v>
      </c>
    </row>
    <row r="10" spans="1:5" s="70" customFormat="1" ht="16.5" customHeight="1">
      <c r="A10" s="37" t="s">
        <v>45</v>
      </c>
      <c r="B10" s="21" t="s">
        <v>5</v>
      </c>
      <c r="C10" s="64">
        <v>1000</v>
      </c>
      <c r="D10" s="65">
        <v>0</v>
      </c>
      <c r="E10" s="65">
        <v>0</v>
      </c>
    </row>
    <row r="11" spans="1:5" s="70" customFormat="1" ht="16.5" customHeight="1">
      <c r="A11" s="37" t="s">
        <v>46</v>
      </c>
      <c r="B11" s="21" t="s">
        <v>6</v>
      </c>
      <c r="C11" s="64">
        <v>3000</v>
      </c>
      <c r="D11" s="65">
        <v>0</v>
      </c>
      <c r="E11" s="65">
        <v>0</v>
      </c>
    </row>
    <row r="12" spans="1:5" s="70" customFormat="1" ht="16.5" customHeight="1">
      <c r="A12" s="37" t="s">
        <v>47</v>
      </c>
      <c r="B12" s="21" t="s">
        <v>7</v>
      </c>
      <c r="C12" s="64">
        <v>35500</v>
      </c>
      <c r="D12" s="65">
        <v>8600</v>
      </c>
      <c r="E12" s="65">
        <v>9130</v>
      </c>
    </row>
    <row r="13" spans="1:5" ht="16.5" customHeight="1">
      <c r="A13" s="36"/>
      <c r="B13" s="22" t="s">
        <v>8</v>
      </c>
      <c r="C13" s="61">
        <v>500</v>
      </c>
      <c r="D13" s="60">
        <v>100</v>
      </c>
      <c r="E13" s="60">
        <v>130</v>
      </c>
    </row>
    <row r="14" spans="1:5" ht="16.5" customHeight="1">
      <c r="A14" s="36"/>
      <c r="B14" s="22" t="s">
        <v>10</v>
      </c>
      <c r="C14" s="61">
        <v>35000</v>
      </c>
      <c r="D14" s="60">
        <v>8500</v>
      </c>
      <c r="E14" s="60">
        <v>9000</v>
      </c>
    </row>
    <row r="15" spans="1:5" s="70" customFormat="1" ht="16.5" customHeight="1">
      <c r="A15" s="37" t="s">
        <v>48</v>
      </c>
      <c r="B15" s="21" t="s">
        <v>11</v>
      </c>
      <c r="C15" s="64">
        <v>0</v>
      </c>
      <c r="D15" s="65">
        <v>900</v>
      </c>
      <c r="E15" s="65">
        <v>0</v>
      </c>
    </row>
    <row r="16" spans="1:5" s="70" customFormat="1" ht="16.5" customHeight="1">
      <c r="A16" s="37" t="s">
        <v>49</v>
      </c>
      <c r="B16" s="21" t="s">
        <v>13</v>
      </c>
      <c r="C16" s="64">
        <v>13000</v>
      </c>
      <c r="D16" s="65">
        <v>3550</v>
      </c>
      <c r="E16" s="65">
        <v>3450</v>
      </c>
    </row>
    <row r="17" spans="1:5" s="70" customFormat="1" ht="16.5" customHeight="1">
      <c r="A17" s="37" t="s">
        <v>50</v>
      </c>
      <c r="B17" s="21" t="s">
        <v>14</v>
      </c>
      <c r="C17" s="64">
        <v>339700</v>
      </c>
      <c r="D17" s="65">
        <v>9400</v>
      </c>
      <c r="E17" s="65">
        <v>22400</v>
      </c>
    </row>
    <row r="18" spans="1:5" ht="16.5" customHeight="1">
      <c r="A18" s="36"/>
      <c r="B18" s="22" t="s">
        <v>195</v>
      </c>
      <c r="C18" s="61">
        <v>80000</v>
      </c>
      <c r="D18" s="60">
        <v>1500</v>
      </c>
      <c r="E18" s="60">
        <v>1150</v>
      </c>
    </row>
    <row r="19" spans="1:5" ht="16.5" customHeight="1">
      <c r="A19" s="36"/>
      <c r="B19" s="22" t="s">
        <v>100</v>
      </c>
      <c r="C19" s="61">
        <v>1000</v>
      </c>
      <c r="D19" s="52">
        <v>0</v>
      </c>
      <c r="E19" s="52">
        <v>0</v>
      </c>
    </row>
    <row r="20" spans="1:5" ht="16.5" customHeight="1">
      <c r="A20" s="36"/>
      <c r="B20" s="22" t="s">
        <v>16</v>
      </c>
      <c r="C20" s="61">
        <v>10000</v>
      </c>
      <c r="D20" s="60">
        <v>3500</v>
      </c>
      <c r="E20" s="60">
        <v>2200</v>
      </c>
    </row>
    <row r="21" spans="1:5" ht="16.5" customHeight="1">
      <c r="A21" s="36"/>
      <c r="B21" s="22" t="s">
        <v>79</v>
      </c>
      <c r="C21" s="61">
        <v>1500</v>
      </c>
      <c r="D21" s="52">
        <v>0</v>
      </c>
      <c r="E21" s="52">
        <v>0</v>
      </c>
    </row>
    <row r="22" spans="1:5" ht="16.5" customHeight="1">
      <c r="A22" s="36"/>
      <c r="B22" s="22" t="s">
        <v>153</v>
      </c>
      <c r="C22" s="61">
        <v>70000</v>
      </c>
      <c r="D22" s="60">
        <v>4400</v>
      </c>
      <c r="E22" s="60">
        <v>19050</v>
      </c>
    </row>
    <row r="23" spans="1:5" ht="16.5" customHeight="1">
      <c r="A23" s="36"/>
      <c r="B23" s="22" t="s">
        <v>179</v>
      </c>
      <c r="C23" s="61">
        <v>140000</v>
      </c>
      <c r="D23" s="60">
        <v>0</v>
      </c>
      <c r="E23" s="60">
        <v>0</v>
      </c>
    </row>
    <row r="24" spans="1:5" ht="16.5" customHeight="1">
      <c r="A24" s="36"/>
      <c r="B24" s="22" t="s">
        <v>182</v>
      </c>
      <c r="C24" s="61">
        <v>37200</v>
      </c>
      <c r="D24" s="60">
        <v>0</v>
      </c>
      <c r="E24" s="60">
        <v>0</v>
      </c>
    </row>
    <row r="25" spans="1:5" s="70" customFormat="1" ht="16.5" customHeight="1">
      <c r="A25" s="37" t="s">
        <v>51</v>
      </c>
      <c r="B25" s="21" t="s">
        <v>19</v>
      </c>
      <c r="C25" s="64">
        <v>13000</v>
      </c>
      <c r="D25" s="55">
        <v>900</v>
      </c>
      <c r="E25" s="55">
        <v>850</v>
      </c>
    </row>
    <row r="26" spans="1:5" s="70" customFormat="1" ht="16.5" customHeight="1">
      <c r="A26" s="37" t="s">
        <v>52</v>
      </c>
      <c r="B26" s="21" t="s">
        <v>85</v>
      </c>
      <c r="C26" s="64">
        <v>500</v>
      </c>
      <c r="D26" s="65">
        <v>0</v>
      </c>
      <c r="E26" s="65">
        <v>100</v>
      </c>
    </row>
    <row r="27" spans="1:5" s="70" customFormat="1" ht="16.5" customHeight="1">
      <c r="A27" s="37" t="s">
        <v>53</v>
      </c>
      <c r="B27" s="21" t="s">
        <v>20</v>
      </c>
      <c r="C27" s="64">
        <v>45000</v>
      </c>
      <c r="D27" s="65">
        <v>15700</v>
      </c>
      <c r="E27" s="65">
        <v>16000</v>
      </c>
    </row>
    <row r="28" spans="1:5" ht="16.5" customHeight="1">
      <c r="A28" s="36"/>
      <c r="B28" s="33" t="s">
        <v>22</v>
      </c>
      <c r="C28" s="45">
        <v>15000</v>
      </c>
      <c r="D28" s="60">
        <v>2900</v>
      </c>
      <c r="E28" s="60">
        <v>3300</v>
      </c>
    </row>
    <row r="29" spans="1:5" ht="16.5" customHeight="1">
      <c r="A29" s="36"/>
      <c r="B29" s="22" t="s">
        <v>24</v>
      </c>
      <c r="C29" s="61">
        <v>4000</v>
      </c>
      <c r="D29" s="60">
        <v>0</v>
      </c>
      <c r="E29" s="60">
        <v>0</v>
      </c>
    </row>
    <row r="30" spans="1:5" ht="16.5" customHeight="1">
      <c r="A30" s="36"/>
      <c r="B30" s="22" t="s">
        <v>90</v>
      </c>
      <c r="C30" s="61">
        <v>500</v>
      </c>
      <c r="D30" s="60">
        <v>0</v>
      </c>
      <c r="E30" s="60">
        <v>0</v>
      </c>
    </row>
    <row r="31" spans="1:5" ht="16.5" customHeight="1">
      <c r="A31" s="36"/>
      <c r="B31" s="22" t="s">
        <v>96</v>
      </c>
      <c r="C31" s="61">
        <v>5000</v>
      </c>
      <c r="D31" s="60">
        <v>0</v>
      </c>
      <c r="E31" s="60">
        <v>11450</v>
      </c>
    </row>
    <row r="32" spans="1:5" ht="16.5" customHeight="1">
      <c r="A32" s="36"/>
      <c r="B32" s="22" t="s">
        <v>87</v>
      </c>
      <c r="C32" s="61">
        <v>9000</v>
      </c>
      <c r="D32" s="60">
        <v>900</v>
      </c>
      <c r="E32" s="60">
        <v>900</v>
      </c>
    </row>
    <row r="33" spans="1:5" ht="16.5" customHeight="1">
      <c r="A33" s="36"/>
      <c r="B33" s="22" t="s">
        <v>154</v>
      </c>
      <c r="C33" s="61">
        <v>1500</v>
      </c>
      <c r="D33" s="60">
        <v>400</v>
      </c>
      <c r="E33" s="60">
        <v>350</v>
      </c>
    </row>
    <row r="34" spans="1:5" ht="16.5" customHeight="1">
      <c r="A34" s="36"/>
      <c r="B34" s="22" t="s">
        <v>191</v>
      </c>
      <c r="C34" s="61">
        <v>10000</v>
      </c>
      <c r="D34" s="60">
        <v>11500</v>
      </c>
      <c r="E34" s="60">
        <v>0</v>
      </c>
    </row>
    <row r="35" spans="1:5" s="70" customFormat="1" ht="16.5" customHeight="1">
      <c r="A35" s="37" t="s">
        <v>54</v>
      </c>
      <c r="B35" s="21" t="s">
        <v>27</v>
      </c>
      <c r="C35" s="64">
        <v>1050000</v>
      </c>
      <c r="D35" s="65">
        <v>307300</v>
      </c>
      <c r="E35" s="65">
        <v>355300</v>
      </c>
    </row>
    <row r="36" spans="1:5" s="70" customFormat="1" ht="16.5" customHeight="1">
      <c r="A36" s="37" t="s">
        <v>55</v>
      </c>
      <c r="B36" s="21" t="s">
        <v>28</v>
      </c>
      <c r="C36" s="64">
        <v>5000</v>
      </c>
      <c r="D36" s="65">
        <v>0</v>
      </c>
      <c r="E36" s="65">
        <v>0</v>
      </c>
    </row>
    <row r="37" spans="1:5" s="70" customFormat="1" ht="16.5" customHeight="1">
      <c r="A37" s="37" t="s">
        <v>56</v>
      </c>
      <c r="B37" s="21" t="s">
        <v>29</v>
      </c>
      <c r="C37" s="64">
        <v>36000</v>
      </c>
      <c r="D37" s="65">
        <v>8500</v>
      </c>
      <c r="E37" s="65">
        <v>8550</v>
      </c>
    </row>
    <row r="38" spans="1:5" s="70" customFormat="1" ht="16.5" customHeight="1">
      <c r="A38" s="37" t="s">
        <v>57</v>
      </c>
      <c r="B38" s="21" t="s">
        <v>30</v>
      </c>
      <c r="C38" s="64">
        <v>500</v>
      </c>
      <c r="D38" s="65">
        <v>0</v>
      </c>
      <c r="E38" s="65">
        <v>0</v>
      </c>
    </row>
    <row r="39" spans="1:5" s="70" customFormat="1" ht="16.5" customHeight="1">
      <c r="A39" s="37" t="s">
        <v>58</v>
      </c>
      <c r="B39" s="21" t="s">
        <v>31</v>
      </c>
      <c r="C39" s="64">
        <v>37000</v>
      </c>
      <c r="D39" s="55">
        <v>6200</v>
      </c>
      <c r="E39" s="55">
        <v>3200</v>
      </c>
    </row>
    <row r="40" spans="1:5" s="70" customFormat="1" ht="16.5" customHeight="1">
      <c r="A40" s="37" t="s">
        <v>59</v>
      </c>
      <c r="B40" s="21" t="s">
        <v>32</v>
      </c>
      <c r="C40" s="64">
        <v>50820</v>
      </c>
      <c r="D40" s="65">
        <v>0</v>
      </c>
      <c r="E40" s="65">
        <v>300</v>
      </c>
    </row>
    <row r="41" spans="1:5" ht="16.5" customHeight="1">
      <c r="A41" s="36"/>
      <c r="B41" s="22" t="s">
        <v>145</v>
      </c>
      <c r="C41" s="61">
        <v>510</v>
      </c>
      <c r="D41" s="60">
        <v>0</v>
      </c>
      <c r="E41" s="60">
        <v>0</v>
      </c>
    </row>
    <row r="42" spans="1:5" ht="16.5" customHeight="1">
      <c r="A42" s="36"/>
      <c r="B42" s="22" t="s">
        <v>101</v>
      </c>
      <c r="C42" s="61">
        <v>590</v>
      </c>
      <c r="D42" s="60">
        <v>0</v>
      </c>
      <c r="E42" s="60">
        <v>0</v>
      </c>
    </row>
    <row r="43" spans="1:5" ht="16.5" customHeight="1">
      <c r="A43" s="36"/>
      <c r="B43" s="22" t="s">
        <v>133</v>
      </c>
      <c r="C43" s="61">
        <v>1155</v>
      </c>
      <c r="D43" s="60">
        <v>0</v>
      </c>
      <c r="E43" s="60">
        <v>0</v>
      </c>
    </row>
    <row r="44" spans="1:5" ht="16.5" customHeight="1">
      <c r="A44" s="36"/>
      <c r="B44" s="22" t="s">
        <v>163</v>
      </c>
      <c r="C44" s="61">
        <v>0</v>
      </c>
      <c r="D44" s="60">
        <v>0</v>
      </c>
      <c r="E44" s="60">
        <v>300</v>
      </c>
    </row>
    <row r="45" spans="1:5" ht="16.5" customHeight="1">
      <c r="A45" s="36"/>
      <c r="B45" s="22" t="s">
        <v>103</v>
      </c>
      <c r="C45" s="61">
        <v>48565</v>
      </c>
      <c r="D45" s="60">
        <v>0</v>
      </c>
      <c r="E45" s="60">
        <v>0</v>
      </c>
    </row>
    <row r="46" spans="1:5" s="70" customFormat="1" ht="16.5" customHeight="1">
      <c r="A46" s="37" t="s">
        <v>60</v>
      </c>
      <c r="B46" s="21" t="s">
        <v>33</v>
      </c>
      <c r="C46" s="64">
        <v>2000</v>
      </c>
      <c r="D46" s="55">
        <v>0</v>
      </c>
      <c r="E46" s="55">
        <v>0</v>
      </c>
    </row>
    <row r="47" spans="1:5" s="70" customFormat="1" ht="16.5" customHeight="1">
      <c r="A47" s="37" t="s">
        <v>61</v>
      </c>
      <c r="B47" s="21" t="s">
        <v>34</v>
      </c>
      <c r="C47" s="64">
        <v>2000</v>
      </c>
      <c r="D47" s="55">
        <v>0</v>
      </c>
      <c r="E47" s="55">
        <v>0</v>
      </c>
    </row>
    <row r="48" spans="1:5" s="70" customFormat="1" ht="16.5" customHeight="1">
      <c r="A48" s="37" t="s">
        <v>62</v>
      </c>
      <c r="B48" s="21" t="s">
        <v>131</v>
      </c>
      <c r="C48" s="64">
        <v>23000</v>
      </c>
      <c r="D48" s="65">
        <v>0</v>
      </c>
      <c r="E48" s="65">
        <v>0</v>
      </c>
    </row>
    <row r="49" spans="1:5" s="70" customFormat="1" ht="16.5" customHeight="1">
      <c r="A49" s="37" t="s">
        <v>63</v>
      </c>
      <c r="B49" s="21" t="s">
        <v>35</v>
      </c>
      <c r="C49" s="64">
        <v>950000</v>
      </c>
      <c r="D49" s="55">
        <v>230000</v>
      </c>
      <c r="E49" s="55">
        <v>229100</v>
      </c>
    </row>
    <row r="50" spans="1:5" s="70" customFormat="1" ht="16.5" customHeight="1">
      <c r="A50" s="37" t="s">
        <v>64</v>
      </c>
      <c r="B50" s="21" t="s">
        <v>82</v>
      </c>
      <c r="C50" s="64">
        <v>133000</v>
      </c>
      <c r="D50" s="55">
        <v>31600</v>
      </c>
      <c r="E50" s="55">
        <v>28900</v>
      </c>
    </row>
    <row r="51" spans="1:5" s="70" customFormat="1" ht="16.5" customHeight="1">
      <c r="A51" s="37" t="s">
        <v>65</v>
      </c>
      <c r="B51" s="21" t="s">
        <v>36</v>
      </c>
      <c r="C51" s="64">
        <v>69400</v>
      </c>
      <c r="D51" s="65">
        <v>0</v>
      </c>
      <c r="E51" s="65">
        <v>0</v>
      </c>
    </row>
    <row r="52" spans="1:5" ht="16.5" customHeight="1">
      <c r="A52" s="36"/>
      <c r="B52" s="22" t="s">
        <v>173</v>
      </c>
      <c r="C52" s="61">
        <v>4800</v>
      </c>
      <c r="D52" s="60">
        <v>0</v>
      </c>
      <c r="E52" s="60">
        <v>0</v>
      </c>
    </row>
    <row r="53" spans="1:5" ht="16.5" customHeight="1">
      <c r="A53" s="36"/>
      <c r="B53" s="22" t="s">
        <v>94</v>
      </c>
      <c r="C53" s="61">
        <v>24000</v>
      </c>
      <c r="D53" s="60">
        <v>0</v>
      </c>
      <c r="E53" s="60">
        <v>0</v>
      </c>
    </row>
    <row r="54" spans="1:5" ht="16.5" customHeight="1">
      <c r="A54" s="36"/>
      <c r="B54" s="22" t="s">
        <v>174</v>
      </c>
      <c r="C54" s="61">
        <v>40000</v>
      </c>
      <c r="D54" s="60">
        <v>0</v>
      </c>
      <c r="E54" s="60">
        <v>0</v>
      </c>
    </row>
    <row r="55" spans="1:5" ht="16.5" customHeight="1">
      <c r="A55" s="36"/>
      <c r="B55" s="22" t="s">
        <v>198</v>
      </c>
      <c r="C55" s="61">
        <v>600</v>
      </c>
      <c r="D55" s="60">
        <v>0</v>
      </c>
      <c r="E55" s="60">
        <v>0</v>
      </c>
    </row>
    <row r="56" spans="1:5" s="70" customFormat="1" ht="16.5" customHeight="1">
      <c r="A56" s="37" t="s">
        <v>66</v>
      </c>
      <c r="B56" s="21" t="s">
        <v>185</v>
      </c>
      <c r="C56" s="64">
        <v>0</v>
      </c>
      <c r="D56" s="65">
        <v>28400</v>
      </c>
      <c r="E56" s="65">
        <v>28400</v>
      </c>
    </row>
    <row r="57" spans="1:5" s="70" customFormat="1" ht="16.5" customHeight="1">
      <c r="A57" s="37" t="s">
        <v>67</v>
      </c>
      <c r="B57" s="21" t="s">
        <v>149</v>
      </c>
      <c r="C57" s="64">
        <v>0</v>
      </c>
      <c r="D57" s="65">
        <v>0</v>
      </c>
      <c r="E57" s="65">
        <v>0</v>
      </c>
    </row>
    <row r="58" spans="1:5" s="70" customFormat="1" ht="16.5" customHeight="1">
      <c r="A58" s="37" t="s">
        <v>68</v>
      </c>
      <c r="B58" s="21" t="s">
        <v>37</v>
      </c>
      <c r="C58" s="64">
        <v>105200</v>
      </c>
      <c r="D58" s="65">
        <v>2100</v>
      </c>
      <c r="E58" s="65">
        <v>27500</v>
      </c>
    </row>
    <row r="59" spans="1:5" s="70" customFormat="1" ht="16.5" customHeight="1">
      <c r="A59" s="37" t="s">
        <v>69</v>
      </c>
      <c r="B59" s="21" t="s">
        <v>38</v>
      </c>
      <c r="C59" s="64">
        <v>500</v>
      </c>
      <c r="D59" s="65">
        <v>0</v>
      </c>
      <c r="E59" s="65">
        <v>0</v>
      </c>
    </row>
    <row r="60" spans="1:5" s="70" customFormat="1" ht="16.5" customHeight="1">
      <c r="A60" s="37" t="s">
        <v>70</v>
      </c>
      <c r="B60" s="21" t="s">
        <v>81</v>
      </c>
      <c r="C60" s="64">
        <v>249369.6</v>
      </c>
      <c r="D60" s="55">
        <v>59800</v>
      </c>
      <c r="E60" s="55">
        <v>77950</v>
      </c>
    </row>
    <row r="61" spans="1:5" ht="16.5" customHeight="1">
      <c r="A61" s="80" t="s">
        <v>41</v>
      </c>
      <c r="B61" s="81"/>
      <c r="C61" s="59">
        <v>3387044.6</v>
      </c>
      <c r="D61" s="56">
        <v>745100</v>
      </c>
      <c r="E61" s="56">
        <v>858080</v>
      </c>
    </row>
    <row r="62" spans="1:5" ht="16.5" customHeight="1">
      <c r="A62" s="80" t="s">
        <v>42</v>
      </c>
      <c r="B62" s="81"/>
      <c r="C62" s="59">
        <v>3048060</v>
      </c>
      <c r="D62" s="56">
        <v>1439400</v>
      </c>
      <c r="E62" s="56">
        <v>1747350</v>
      </c>
    </row>
    <row r="63" spans="1:5" ht="16.5" customHeight="1">
      <c r="A63" s="99" t="s">
        <v>43</v>
      </c>
      <c r="B63" s="99"/>
      <c r="C63" s="66">
        <v>-338984.6000000001</v>
      </c>
      <c r="D63" s="66">
        <v>694300</v>
      </c>
      <c r="E63" s="66">
        <v>889270</v>
      </c>
    </row>
    <row r="64" spans="3:5" ht="16.5" customHeight="1">
      <c r="C64" s="79"/>
      <c r="D64" s="79"/>
      <c r="E64" s="79"/>
    </row>
    <row r="66" spans="1:5" ht="27" customHeight="1">
      <c r="A66" s="86" t="s">
        <v>189</v>
      </c>
      <c r="B66" s="87"/>
      <c r="C66" s="82" t="s">
        <v>199</v>
      </c>
      <c r="D66" s="82" t="s">
        <v>200</v>
      </c>
      <c r="E66" s="82" t="s">
        <v>201</v>
      </c>
    </row>
    <row r="67" spans="1:5" ht="27" customHeight="1">
      <c r="A67" s="88"/>
      <c r="B67" s="89"/>
      <c r="C67" s="83"/>
      <c r="D67" s="83"/>
      <c r="E67" s="83"/>
    </row>
    <row r="68" spans="1:5" ht="16.5" customHeight="1">
      <c r="A68" s="29" t="s">
        <v>44</v>
      </c>
      <c r="B68" s="30" t="s">
        <v>129</v>
      </c>
      <c r="C68" s="62">
        <v>850000</v>
      </c>
      <c r="D68" s="43">
        <v>990100</v>
      </c>
      <c r="E68" s="43">
        <v>1178300</v>
      </c>
    </row>
    <row r="69" spans="1:5" ht="16.5" customHeight="1">
      <c r="A69" s="20" t="s">
        <v>45</v>
      </c>
      <c r="B69" s="21" t="s">
        <v>132</v>
      </c>
      <c r="C69" s="64"/>
      <c r="D69" s="48">
        <v>0</v>
      </c>
      <c r="E69" s="48">
        <v>72100</v>
      </c>
    </row>
    <row r="70" spans="1:5" ht="16.5" customHeight="1">
      <c r="A70" s="20" t="s">
        <v>46</v>
      </c>
      <c r="B70" s="21" t="s">
        <v>157</v>
      </c>
      <c r="C70" s="64">
        <v>1470000</v>
      </c>
      <c r="D70" s="48">
        <v>241000</v>
      </c>
      <c r="E70" s="48">
        <v>294350</v>
      </c>
    </row>
    <row r="71" spans="1:5" ht="16.5" customHeight="1">
      <c r="A71" s="20" t="s">
        <v>47</v>
      </c>
      <c r="B71" s="21" t="s">
        <v>169</v>
      </c>
      <c r="C71" s="64">
        <v>43000</v>
      </c>
      <c r="D71" s="65">
        <v>0</v>
      </c>
      <c r="E71" s="65">
        <v>4450</v>
      </c>
    </row>
    <row r="72" spans="1:5" ht="16.5" customHeight="1">
      <c r="A72" s="20" t="s">
        <v>48</v>
      </c>
      <c r="B72" s="21" t="s">
        <v>171</v>
      </c>
      <c r="C72" s="64">
        <v>6060</v>
      </c>
      <c r="D72" s="53">
        <v>0</v>
      </c>
      <c r="E72" s="53">
        <v>0</v>
      </c>
    </row>
    <row r="73" spans="1:5" ht="16.5" customHeight="1">
      <c r="A73" s="20" t="s">
        <v>49</v>
      </c>
      <c r="B73" s="21" t="s">
        <v>166</v>
      </c>
      <c r="C73" s="64">
        <v>5000</v>
      </c>
      <c r="D73" s="64">
        <v>0</v>
      </c>
      <c r="E73" s="64">
        <v>0</v>
      </c>
    </row>
    <row r="74" spans="1:5" ht="16.5" customHeight="1">
      <c r="A74" s="20" t="s">
        <v>50</v>
      </c>
      <c r="B74" s="31" t="s">
        <v>178</v>
      </c>
      <c r="C74" s="67">
        <v>40000</v>
      </c>
      <c r="D74" s="48">
        <v>0</v>
      </c>
      <c r="E74" s="48">
        <v>0</v>
      </c>
    </row>
    <row r="75" spans="1:5" ht="16.5" customHeight="1">
      <c r="A75" s="20" t="s">
        <v>51</v>
      </c>
      <c r="B75" s="21" t="s">
        <v>167</v>
      </c>
      <c r="C75" s="64">
        <v>99000</v>
      </c>
      <c r="D75" s="53">
        <v>27800</v>
      </c>
      <c r="E75" s="53">
        <v>25450</v>
      </c>
    </row>
    <row r="76" spans="1:5" ht="16.5" customHeight="1">
      <c r="A76" s="20" t="s">
        <v>52</v>
      </c>
      <c r="B76" s="21" t="s">
        <v>170</v>
      </c>
      <c r="C76" s="64">
        <v>285000</v>
      </c>
      <c r="D76" s="48">
        <v>100000</v>
      </c>
      <c r="E76" s="48">
        <v>89000</v>
      </c>
    </row>
    <row r="77" spans="1:5" ht="16.5" customHeight="1">
      <c r="A77" s="20" t="s">
        <v>53</v>
      </c>
      <c r="B77" s="21" t="s">
        <v>114</v>
      </c>
      <c r="C77" s="64">
        <v>250000</v>
      </c>
      <c r="D77" s="48">
        <v>80500</v>
      </c>
      <c r="E77" s="48">
        <v>83700</v>
      </c>
    </row>
    <row r="78" spans="1:5" ht="16.5" customHeight="1">
      <c r="A78" s="71" t="s">
        <v>42</v>
      </c>
      <c r="B78" s="25"/>
      <c r="C78" s="59">
        <v>3048060</v>
      </c>
      <c r="D78" s="57">
        <v>1439400</v>
      </c>
      <c r="E78" s="57">
        <v>1747350</v>
      </c>
    </row>
    <row r="80" spans="1:5" ht="57" customHeight="1">
      <c r="A80" s="98" t="s">
        <v>203</v>
      </c>
      <c r="B80" s="98"/>
      <c r="C80" s="98"/>
      <c r="D80" s="98"/>
      <c r="E80" s="98"/>
    </row>
    <row r="83" ht="12.75" customHeight="1"/>
  </sheetData>
  <sheetProtection/>
  <mergeCells count="12">
    <mergeCell ref="A61:B61"/>
    <mergeCell ref="A62:B62"/>
    <mergeCell ref="A1:B2"/>
    <mergeCell ref="D1:D2"/>
    <mergeCell ref="E1:E2"/>
    <mergeCell ref="A80:E80"/>
    <mergeCell ref="C66:C67"/>
    <mergeCell ref="E66:E67"/>
    <mergeCell ref="D66:D67"/>
    <mergeCell ref="A66:B67"/>
    <mergeCell ref="C1:C2"/>
    <mergeCell ref="A63:B63"/>
  </mergeCells>
  <printOptions/>
  <pageMargins left="0.7874015748031497" right="0.1968503937007874" top="0.5905511811023623" bottom="0.3937007874015748" header="0" footer="0"/>
  <pageSetup firstPageNumber="10" useFirstPageNumber="1" fitToHeight="0" fitToWidth="1" horizontalDpi="600" verticalDpi="600" orientation="portrait" paperSize="9" scale="89" r:id="rId1"/>
  <headerFooter>
    <oddFooter>&amp;R&amp;P / 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20.00390625" style="0" customWidth="1"/>
    <col min="2" max="2" width="14.140625" style="3" customWidth="1"/>
    <col min="3" max="4" width="9.140625" style="5" customWidth="1"/>
    <col min="5" max="5" width="12.7109375" style="0" bestFit="1" customWidth="1"/>
    <col min="6" max="6" width="15.7109375" style="0" customWidth="1"/>
  </cols>
  <sheetData>
    <row r="1" spans="2:4" ht="12.75">
      <c r="B1"/>
      <c r="C1"/>
      <c r="D1"/>
    </row>
    <row r="2" spans="2:4" ht="12.75">
      <c r="B2"/>
      <c r="C2"/>
      <c r="D2"/>
    </row>
    <row r="3" spans="1:6" ht="12.75">
      <c r="A3" s="16" t="s">
        <v>180</v>
      </c>
      <c r="B3" s="10"/>
      <c r="C3" s="10"/>
      <c r="D3" s="10"/>
      <c r="E3" s="10"/>
      <c r="F3" s="10"/>
    </row>
    <row r="4" spans="1:6" ht="12.75">
      <c r="A4" s="11" t="s">
        <v>138</v>
      </c>
      <c r="B4" s="17">
        <v>2611200</v>
      </c>
      <c r="C4" s="12"/>
      <c r="D4" s="4">
        <f>SUM(D5:D6)</f>
        <v>1</v>
      </c>
      <c r="E4" s="13"/>
      <c r="F4" s="14">
        <f>SUM(F5:F6)</f>
        <v>158999.9999999999</v>
      </c>
    </row>
    <row r="5" spans="1:6" ht="12.75">
      <c r="A5" s="10" t="s">
        <v>160</v>
      </c>
      <c r="B5" s="13">
        <f>ROUND(B4*D5,2)</f>
        <v>2361830.4</v>
      </c>
      <c r="C5" s="10"/>
      <c r="D5" s="5">
        <v>0.9045</v>
      </c>
      <c r="E5" s="10"/>
      <c r="F5" s="13">
        <f>B5-'RJ Komunalije'!D100</f>
        <v>-30569.600000000093</v>
      </c>
    </row>
    <row r="6" spans="1:6" ht="12.75">
      <c r="A6" s="11" t="s">
        <v>161</v>
      </c>
      <c r="B6" s="14">
        <f>ROUND(B4*D6,2)</f>
        <v>249369.6</v>
      </c>
      <c r="C6" s="12"/>
      <c r="D6" s="5">
        <v>0.0955</v>
      </c>
      <c r="E6" s="10"/>
      <c r="F6" s="13">
        <f>B6-'RJ Energetika'!D60</f>
        <v>189569.6</v>
      </c>
    </row>
    <row r="7" spans="2:4" ht="12.75">
      <c r="B7"/>
      <c r="C7"/>
      <c r="D7"/>
    </row>
    <row r="8" spans="2:4" ht="12.75">
      <c r="B8"/>
      <c r="C8"/>
      <c r="D8"/>
    </row>
    <row r="9" spans="1:6" ht="12.75">
      <c r="A9" s="11" t="s">
        <v>142</v>
      </c>
      <c r="B9" s="14">
        <f>SUM(B10:B11)</f>
        <v>41983006</v>
      </c>
      <c r="C9" s="12">
        <f>SUM(C10:C11)</f>
        <v>1</v>
      </c>
      <c r="D9" s="10"/>
      <c r="E9" s="13"/>
      <c r="F9" s="13">
        <f>'PONIKVE EKO OTOK KRK'!D102-'PONIKVE EKO OTOK KRK'!D101-'raspodjela troškova usluga'!B9</f>
        <v>-41978006</v>
      </c>
    </row>
    <row r="10" spans="1:6" ht="12.75">
      <c r="A10" s="10" t="s">
        <v>160</v>
      </c>
      <c r="B10" s="13">
        <f>'RJ Komunalije'!D101-'RJ Komunalije'!D100</f>
        <v>41297706</v>
      </c>
      <c r="C10" s="15">
        <f>B10/B9</f>
        <v>0.9836767286268163</v>
      </c>
      <c r="D10" s="10"/>
      <c r="E10" s="13"/>
      <c r="F10" s="10"/>
    </row>
    <row r="11" spans="1:6" ht="12.75">
      <c r="A11" s="11" t="s">
        <v>161</v>
      </c>
      <c r="B11" s="14">
        <f>'RJ Energetika'!D61-'RJ Energetika'!D60</f>
        <v>685300</v>
      </c>
      <c r="C11" s="12">
        <f>B11/B9</f>
        <v>0.01632327137318371</v>
      </c>
      <c r="D11" s="10"/>
      <c r="E11" s="13"/>
      <c r="F11" s="10"/>
    </row>
    <row r="12" spans="2:4" ht="12.75">
      <c r="B12"/>
      <c r="C12"/>
      <c r="D12"/>
    </row>
    <row r="13" spans="2:4" ht="12.75">
      <c r="B13"/>
      <c r="C13"/>
      <c r="D13"/>
    </row>
    <row r="14" spans="1:6" ht="12.75">
      <c r="A14" s="11" t="s">
        <v>141</v>
      </c>
      <c r="B14" s="14">
        <f>SUM(B15:B16)</f>
        <v>45170550</v>
      </c>
      <c r="C14" s="12">
        <f>SUM(C15:C16)</f>
        <v>1</v>
      </c>
      <c r="D14" s="10"/>
      <c r="E14" s="13"/>
      <c r="F14" s="13">
        <f>B14-'PRIHODI EKO'!D35</f>
        <v>1000000</v>
      </c>
    </row>
    <row r="15" spans="1:6" ht="12.75">
      <c r="A15" s="10" t="s">
        <v>160</v>
      </c>
      <c r="B15" s="13">
        <f>'RJ Komunalije'!D102</f>
        <v>43731150</v>
      </c>
      <c r="C15" s="15">
        <f>B15/B14</f>
        <v>0.9681341050750987</v>
      </c>
      <c r="D15" s="10"/>
      <c r="E15" s="10"/>
      <c r="F15" s="10"/>
    </row>
    <row r="16" spans="1:6" ht="12.75">
      <c r="A16" s="11" t="s">
        <v>161</v>
      </c>
      <c r="B16" s="14">
        <f>'RJ Energetika'!D62</f>
        <v>1439400</v>
      </c>
      <c r="C16" s="12">
        <f>B16/B14</f>
        <v>0.03186589492490129</v>
      </c>
      <c r="D16" s="10"/>
      <c r="E16" s="10"/>
      <c r="F16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Ponikve d.o.o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</dc:creator>
  <cp:keywords/>
  <dc:description/>
  <cp:lastModifiedBy>Barbara Srdoč</cp:lastModifiedBy>
  <cp:lastPrinted>2022-11-07T13:58:50Z</cp:lastPrinted>
  <dcterms:created xsi:type="dcterms:W3CDTF">2008-09-23T12:22:55Z</dcterms:created>
  <dcterms:modified xsi:type="dcterms:W3CDTF">2023-01-17T08:05:01Z</dcterms:modified>
  <cp:category/>
  <cp:version/>
  <cp:contentType/>
  <cp:contentStatus/>
</cp:coreProperties>
</file>