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825" activeTab="0"/>
  </bookViews>
  <sheets>
    <sheet name="plan investicija 2021." sheetId="1" r:id="rId1"/>
    <sheet name="Sheet2" sheetId="2" r:id="rId2"/>
    <sheet name="Sheet3" sheetId="3" r:id="rId3"/>
  </sheets>
  <definedNames>
    <definedName name="_xlnm.Print_Area" localSheetId="0">'plan investicija 2021.'!$A$1:$I$39</definedName>
    <definedName name="_xlnm.Print_Titles" localSheetId="0">'plan investicija 2021.'!$2:$4</definedName>
  </definedNames>
  <calcPr fullCalcOnLoad="1"/>
</workbook>
</file>

<file path=xl/sharedStrings.xml><?xml version="1.0" encoding="utf-8"?>
<sst xmlns="http://schemas.openxmlformats.org/spreadsheetml/2006/main" count="74" uniqueCount="43">
  <si>
    <t>Nabavka vozila za prijevoz ambalaže</t>
  </si>
  <si>
    <t>IZVOR FINANCIRANJA</t>
  </si>
  <si>
    <t>PLAN</t>
  </si>
  <si>
    <t>VLASTITA SREDSTVA</t>
  </si>
  <si>
    <t>-</t>
  </si>
  <si>
    <t xml:space="preserve">Rekonstrukcija i opremanje poslovne zgrade </t>
  </si>
  <si>
    <t>Nabavka pres kontejnera - 1 kom</t>
  </si>
  <si>
    <t>Transportna traka za utovar na pretovarnoj stanici</t>
  </si>
  <si>
    <t>Nabavka vozila za skupljanje otpada</t>
  </si>
  <si>
    <t>Digitalna evidencija</t>
  </si>
  <si>
    <t>Projektna dokumentacija za "Garaža Treskavac"</t>
  </si>
  <si>
    <t>Izgradnja radnih platoa i zaštitnih ograda na pretovarnoj stanici</t>
  </si>
  <si>
    <t>Nabavka posuda u sustavu od vrata do vrata</t>
  </si>
  <si>
    <t>PRODAJA IMOVINE</t>
  </si>
  <si>
    <t>AMORTIZACIJA</t>
  </si>
  <si>
    <t>Rekonsrukcija fotonapona na RD Treskavac</t>
  </si>
  <si>
    <t xml:space="preserve">Obnova sita za prosijavanje komposta </t>
  </si>
  <si>
    <t>Ventilacija hale sortirnice (projekt i izvedba)</t>
  </si>
  <si>
    <t>Nabavka specijalnog vozila kamiona navlakač</t>
  </si>
  <si>
    <t>Ugradnja poluukopanih kontejnera u Puntu</t>
  </si>
  <si>
    <t>Priprema punionica elektrovozila za sustav naplate</t>
  </si>
  <si>
    <t>Priprema elektro vozila za car sharing</t>
  </si>
  <si>
    <t>Informatička oprema</t>
  </si>
  <si>
    <t>Nabavka lokatora instalacija DTK i javne rasvjete</t>
  </si>
  <si>
    <t>Opremanje POP prostora u zgradi Ponikve</t>
  </si>
  <si>
    <t>Rekonstr.komunik.ormara i optičkih instalacija u zgradi Ponikve</t>
  </si>
  <si>
    <t>1. IZMJENA PLANA</t>
  </si>
  <si>
    <t>JLS / FONDOVI</t>
  </si>
  <si>
    <t>Studija isplativosti investicije izgradnje svjetlovodne mreže</t>
  </si>
  <si>
    <t>Otkup poslovnog udjela (51%) u SIK d.o.o.</t>
  </si>
  <si>
    <t>Katastar vodova</t>
  </si>
  <si>
    <t>GIS</t>
  </si>
  <si>
    <t>PONIKVE EKO OTOK KRK d.o.o.                                                                                                      2.  IZMJENA PLANA INVESTICIJA ZA 2021. GODINU</t>
  </si>
  <si>
    <t>2. IZMJENA PLANA</t>
  </si>
  <si>
    <t>Zamjena osobnog vozila</t>
  </si>
  <si>
    <t>Rekonstrukcija elevatora i stare preše na RD Treskavac</t>
  </si>
  <si>
    <t>Rekonstrukcija stare preše na RD Treskavac (dio)</t>
  </si>
  <si>
    <t>Preinake press kontejnera</t>
  </si>
  <si>
    <t>Idejni projekt izgradnje optičke mreže s troškovnikom (EKI uz EU)</t>
  </si>
  <si>
    <t>Okolišna dozvola i elaborat gospodarenja otpadom</t>
  </si>
  <si>
    <t>promjena</t>
  </si>
  <si>
    <t>Automatika pumpe procijednih voda na RD Treskavac</t>
  </si>
  <si>
    <t>Optičko povezivanje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</si>
</sst>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 vertical="top"/>
    </xf>
    <xf numFmtId="4" fontId="5" fillId="0" borderId="12" xfId="0" applyNumberFormat="1" applyFont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1"/>
  <sheetViews>
    <sheetView tabSelected="1" zoomScale="80" zoomScaleNormal="80" zoomScalePageLayoutView="0" workbookViewId="0" topLeftCell="A9">
      <selection activeCell="O16" sqref="O16"/>
    </sheetView>
  </sheetViews>
  <sheetFormatPr defaultColWidth="9.140625" defaultRowHeight="12.75"/>
  <cols>
    <col min="1" max="1" width="2.421875" style="1" customWidth="1"/>
    <col min="2" max="2" width="62.421875" style="1" customWidth="1"/>
    <col min="3" max="3" width="11.421875" style="5" customWidth="1"/>
    <col min="4" max="4" width="12.28125" style="5" customWidth="1"/>
    <col min="5" max="5" width="11.8515625" style="5" customWidth="1"/>
    <col min="6" max="6" width="10.7109375" style="36" customWidth="1"/>
    <col min="7" max="7" width="15.140625" style="2" customWidth="1"/>
    <col min="8" max="8" width="13.00390625" style="2" customWidth="1"/>
    <col min="9" max="9" width="13.00390625" style="3" customWidth="1"/>
    <col min="10" max="16384" width="9.140625" style="1" customWidth="1"/>
  </cols>
  <sheetData>
    <row r="1" spans="1:2" ht="12.75" customHeight="1">
      <c r="A1" s="41"/>
      <c r="B1" s="41"/>
    </row>
    <row r="2" spans="1:9" ht="14.25" customHeight="1">
      <c r="A2" s="47" t="s">
        <v>32</v>
      </c>
      <c r="B2" s="47"/>
      <c r="C2" s="43" t="s">
        <v>2</v>
      </c>
      <c r="D2" s="52" t="s">
        <v>26</v>
      </c>
      <c r="E2" s="55" t="s">
        <v>33</v>
      </c>
      <c r="F2" s="52" t="s">
        <v>40</v>
      </c>
      <c r="G2" s="42" t="s">
        <v>1</v>
      </c>
      <c r="H2" s="42"/>
      <c r="I2" s="42"/>
    </row>
    <row r="3" spans="1:9" ht="15.75" customHeight="1">
      <c r="A3" s="48"/>
      <c r="B3" s="48"/>
      <c r="C3" s="44"/>
      <c r="D3" s="53"/>
      <c r="E3" s="56"/>
      <c r="F3" s="53"/>
      <c r="G3" s="46" t="s">
        <v>3</v>
      </c>
      <c r="H3" s="46"/>
      <c r="I3" s="50" t="s">
        <v>27</v>
      </c>
    </row>
    <row r="4" spans="1:9" ht="28.5" customHeight="1">
      <c r="A4" s="49"/>
      <c r="B4" s="49"/>
      <c r="C4" s="45"/>
      <c r="D4" s="54"/>
      <c r="E4" s="57"/>
      <c r="F4" s="54"/>
      <c r="G4" s="34" t="s">
        <v>14</v>
      </c>
      <c r="H4" s="22" t="s">
        <v>13</v>
      </c>
      <c r="I4" s="51"/>
    </row>
    <row r="5" spans="1:10" s="4" customFormat="1" ht="21" customHeight="1">
      <c r="A5" s="13" t="s">
        <v>4</v>
      </c>
      <c r="B5" s="14" t="s">
        <v>6</v>
      </c>
      <c r="C5" s="15">
        <v>98000</v>
      </c>
      <c r="D5" s="15">
        <v>98000</v>
      </c>
      <c r="E5" s="38">
        <f>SUM(G5:I5)</f>
        <v>98000</v>
      </c>
      <c r="F5" s="15">
        <f>E5-D5</f>
        <v>0</v>
      </c>
      <c r="G5" s="16"/>
      <c r="H5" s="16">
        <v>98000</v>
      </c>
      <c r="I5" s="16"/>
      <c r="J5" s="6"/>
    </row>
    <row r="6" spans="1:10" s="4" customFormat="1" ht="21" customHeight="1">
      <c r="A6" s="17" t="s">
        <v>4</v>
      </c>
      <c r="B6" s="18" t="s">
        <v>0</v>
      </c>
      <c r="C6" s="19">
        <v>170000</v>
      </c>
      <c r="D6" s="19">
        <v>170000</v>
      </c>
      <c r="E6" s="39">
        <f>SUM(G6:I6)</f>
        <v>170000</v>
      </c>
      <c r="F6" s="19">
        <f aca="true" t="shared" si="0" ref="F6:F36">E6-D6</f>
        <v>0</v>
      </c>
      <c r="G6" s="20">
        <v>150000</v>
      </c>
      <c r="H6" s="20">
        <v>20000</v>
      </c>
      <c r="I6" s="20"/>
      <c r="J6" s="6"/>
    </row>
    <row r="7" spans="1:10" s="4" customFormat="1" ht="21" customHeight="1">
      <c r="A7" s="17" t="s">
        <v>4</v>
      </c>
      <c r="B7" s="18" t="s">
        <v>8</v>
      </c>
      <c r="C7" s="19">
        <v>1300000</v>
      </c>
      <c r="D7" s="19">
        <v>1300000</v>
      </c>
      <c r="E7" s="39">
        <f>SUM(G7:I7)</f>
        <v>1240000</v>
      </c>
      <c r="F7" s="19">
        <f t="shared" si="0"/>
        <v>-60000</v>
      </c>
      <c r="G7" s="20">
        <v>186000</v>
      </c>
      <c r="H7" s="20"/>
      <c r="I7" s="20">
        <v>1054000</v>
      </c>
      <c r="J7" s="6"/>
    </row>
    <row r="8" spans="1:10" s="4" customFormat="1" ht="21" customHeight="1">
      <c r="A8" s="17" t="s">
        <v>4</v>
      </c>
      <c r="B8" s="18" t="s">
        <v>34</v>
      </c>
      <c r="C8" s="19"/>
      <c r="D8" s="19"/>
      <c r="E8" s="39">
        <f>SUM(G8:I8)</f>
        <v>90000</v>
      </c>
      <c r="F8" s="19">
        <f t="shared" si="0"/>
        <v>90000</v>
      </c>
      <c r="G8" s="20">
        <v>90000</v>
      </c>
      <c r="H8" s="20"/>
      <c r="I8" s="20"/>
      <c r="J8" s="6"/>
    </row>
    <row r="9" spans="1:10" s="4" customFormat="1" ht="21" customHeight="1">
      <c r="A9" s="17" t="s">
        <v>4</v>
      </c>
      <c r="B9" s="18" t="s">
        <v>12</v>
      </c>
      <c r="C9" s="19">
        <v>100000</v>
      </c>
      <c r="D9" s="19">
        <v>100000</v>
      </c>
      <c r="E9" s="39">
        <f>SUM(G9:I9)</f>
        <v>116000</v>
      </c>
      <c r="F9" s="19">
        <f t="shared" si="0"/>
        <v>16000</v>
      </c>
      <c r="G9" s="20">
        <v>116000</v>
      </c>
      <c r="H9" s="20"/>
      <c r="I9" s="20"/>
      <c r="J9" s="6"/>
    </row>
    <row r="10" spans="1:10" s="4" customFormat="1" ht="21" customHeight="1">
      <c r="A10" s="17" t="s">
        <v>4</v>
      </c>
      <c r="B10" s="18" t="s">
        <v>7</v>
      </c>
      <c r="C10" s="19">
        <v>300000</v>
      </c>
      <c r="D10" s="19">
        <v>300000</v>
      </c>
      <c r="E10" s="39">
        <f>SUM(G10:I10)</f>
        <v>0</v>
      </c>
      <c r="F10" s="19">
        <f t="shared" si="0"/>
        <v>-300000</v>
      </c>
      <c r="G10" s="20">
        <v>0</v>
      </c>
      <c r="H10" s="20"/>
      <c r="I10" s="20"/>
      <c r="J10" s="6"/>
    </row>
    <row r="11" spans="1:10" s="4" customFormat="1" ht="21" customHeight="1">
      <c r="A11" s="17" t="s">
        <v>4</v>
      </c>
      <c r="B11" s="18" t="s">
        <v>9</v>
      </c>
      <c r="C11" s="19">
        <v>300000</v>
      </c>
      <c r="D11" s="19">
        <v>300000</v>
      </c>
      <c r="E11" s="39">
        <f>SUM(G11:I11)</f>
        <v>300000</v>
      </c>
      <c r="F11" s="19">
        <f t="shared" si="0"/>
        <v>0</v>
      </c>
      <c r="G11" s="20">
        <v>300000</v>
      </c>
      <c r="H11" s="20"/>
      <c r="I11" s="20"/>
      <c r="J11" s="6"/>
    </row>
    <row r="12" spans="1:10" s="4" customFormat="1" ht="21" customHeight="1">
      <c r="A12" s="17" t="s">
        <v>4</v>
      </c>
      <c r="B12" s="21" t="s">
        <v>10</v>
      </c>
      <c r="C12" s="19">
        <v>100000</v>
      </c>
      <c r="D12" s="19">
        <v>100000</v>
      </c>
      <c r="E12" s="39">
        <f>SUM(G12:I12)</f>
        <v>0</v>
      </c>
      <c r="F12" s="19">
        <f t="shared" si="0"/>
        <v>-100000</v>
      </c>
      <c r="G12" s="20">
        <v>0</v>
      </c>
      <c r="H12" s="20"/>
      <c r="I12" s="20"/>
      <c r="J12" s="6"/>
    </row>
    <row r="13" spans="1:10" s="4" customFormat="1" ht="21" customHeight="1">
      <c r="A13" s="17" t="s">
        <v>4</v>
      </c>
      <c r="B13" s="21" t="s">
        <v>11</v>
      </c>
      <c r="C13" s="19">
        <v>150000</v>
      </c>
      <c r="D13" s="19">
        <v>150000</v>
      </c>
      <c r="E13" s="39">
        <f>SUM(G13:I13)</f>
        <v>0</v>
      </c>
      <c r="F13" s="19">
        <f t="shared" si="0"/>
        <v>-150000</v>
      </c>
      <c r="G13" s="20">
        <v>0</v>
      </c>
      <c r="H13" s="20"/>
      <c r="I13" s="20"/>
      <c r="J13" s="6"/>
    </row>
    <row r="14" spans="1:10" s="4" customFormat="1" ht="21" customHeight="1">
      <c r="A14" s="17" t="s">
        <v>4</v>
      </c>
      <c r="B14" s="21" t="s">
        <v>15</v>
      </c>
      <c r="C14" s="19">
        <v>80000</v>
      </c>
      <c r="D14" s="19">
        <v>80000</v>
      </c>
      <c r="E14" s="39">
        <f>SUM(G14:I14)</f>
        <v>80000</v>
      </c>
      <c r="F14" s="19">
        <f t="shared" si="0"/>
        <v>0</v>
      </c>
      <c r="G14" s="20">
        <v>80000</v>
      </c>
      <c r="H14" s="20"/>
      <c r="I14" s="20"/>
      <c r="J14" s="6"/>
    </row>
    <row r="15" spans="1:10" s="4" customFormat="1" ht="21" customHeight="1">
      <c r="A15" s="17" t="s">
        <v>4</v>
      </c>
      <c r="B15" s="21" t="s">
        <v>35</v>
      </c>
      <c r="C15" s="19">
        <v>180000</v>
      </c>
      <c r="D15" s="19">
        <v>180000</v>
      </c>
      <c r="E15" s="39">
        <f>SUM(G15:I15)</f>
        <v>0</v>
      </c>
      <c r="F15" s="19">
        <f t="shared" si="0"/>
        <v>-180000</v>
      </c>
      <c r="G15" s="20">
        <v>0</v>
      </c>
      <c r="H15" s="20"/>
      <c r="I15" s="20"/>
      <c r="J15" s="6"/>
    </row>
    <row r="16" spans="1:10" s="4" customFormat="1" ht="21" customHeight="1">
      <c r="A16" s="17" t="s">
        <v>4</v>
      </c>
      <c r="B16" s="21" t="s">
        <v>36</v>
      </c>
      <c r="C16" s="19"/>
      <c r="D16" s="19"/>
      <c r="E16" s="39">
        <f>SUM(G16:I16)</f>
        <v>850000</v>
      </c>
      <c r="F16" s="19">
        <f t="shared" si="0"/>
        <v>850000</v>
      </c>
      <c r="G16" s="20">
        <v>850000</v>
      </c>
      <c r="H16" s="20"/>
      <c r="I16" s="20"/>
      <c r="J16" s="6"/>
    </row>
    <row r="17" spans="1:10" s="4" customFormat="1" ht="21" customHeight="1">
      <c r="A17" s="17" t="s">
        <v>4</v>
      </c>
      <c r="B17" s="21" t="s">
        <v>16</v>
      </c>
      <c r="C17" s="19">
        <v>30000</v>
      </c>
      <c r="D17" s="19">
        <v>30000</v>
      </c>
      <c r="E17" s="39">
        <f>SUM(G17:I17)</f>
        <v>0</v>
      </c>
      <c r="F17" s="19">
        <f t="shared" si="0"/>
        <v>-30000</v>
      </c>
      <c r="G17" s="20">
        <v>0</v>
      </c>
      <c r="H17" s="20"/>
      <c r="I17" s="20"/>
      <c r="J17" s="6"/>
    </row>
    <row r="18" spans="1:10" s="4" customFormat="1" ht="21" customHeight="1">
      <c r="A18" s="17" t="s">
        <v>4</v>
      </c>
      <c r="B18" s="21" t="s">
        <v>17</v>
      </c>
      <c r="C18" s="19">
        <v>30000</v>
      </c>
      <c r="D18" s="19">
        <v>30000</v>
      </c>
      <c r="E18" s="39">
        <f>SUM(G18:I18)</f>
        <v>0</v>
      </c>
      <c r="F18" s="19">
        <f t="shared" si="0"/>
        <v>-30000</v>
      </c>
      <c r="G18" s="20">
        <v>0</v>
      </c>
      <c r="H18" s="20"/>
      <c r="I18" s="20"/>
      <c r="J18" s="6"/>
    </row>
    <row r="19" spans="1:10" s="4" customFormat="1" ht="21" customHeight="1">
      <c r="A19" s="17" t="s">
        <v>4</v>
      </c>
      <c r="B19" s="21" t="s">
        <v>18</v>
      </c>
      <c r="C19" s="19">
        <v>800000</v>
      </c>
      <c r="D19" s="19">
        <v>800000</v>
      </c>
      <c r="E19" s="39">
        <f>SUM(G19:I19)</f>
        <v>0</v>
      </c>
      <c r="F19" s="19">
        <f t="shared" si="0"/>
        <v>-800000</v>
      </c>
      <c r="G19" s="20">
        <v>0</v>
      </c>
      <c r="H19" s="20"/>
      <c r="I19" s="19"/>
      <c r="J19" s="6"/>
    </row>
    <row r="20" spans="1:10" s="4" customFormat="1" ht="21" customHeight="1">
      <c r="A20" s="17" t="s">
        <v>4</v>
      </c>
      <c r="B20" s="18" t="s">
        <v>5</v>
      </c>
      <c r="C20" s="19">
        <v>80000</v>
      </c>
      <c r="D20" s="19">
        <v>80000</v>
      </c>
      <c r="E20" s="39">
        <f>SUM(G20:I20)</f>
        <v>80000</v>
      </c>
      <c r="F20" s="19">
        <f t="shared" si="0"/>
        <v>0</v>
      </c>
      <c r="G20" s="20">
        <v>80000</v>
      </c>
      <c r="H20" s="20"/>
      <c r="I20" s="19"/>
      <c r="J20" s="6"/>
    </row>
    <row r="21" spans="1:10" s="4" customFormat="1" ht="21" customHeight="1">
      <c r="A21" s="17" t="s">
        <v>4</v>
      </c>
      <c r="B21" s="18" t="s">
        <v>19</v>
      </c>
      <c r="C21" s="19">
        <v>40000</v>
      </c>
      <c r="D21" s="19">
        <v>40000</v>
      </c>
      <c r="E21" s="39">
        <f>SUM(G21:I21)</f>
        <v>76900</v>
      </c>
      <c r="F21" s="19">
        <f t="shared" si="0"/>
        <v>36900</v>
      </c>
      <c r="G21" s="20">
        <v>57000</v>
      </c>
      <c r="H21" s="20"/>
      <c r="I21" s="19">
        <v>19900</v>
      </c>
      <c r="J21" s="6"/>
    </row>
    <row r="22" spans="1:10" s="4" customFormat="1" ht="21" customHeight="1">
      <c r="A22" s="17" t="s">
        <v>4</v>
      </c>
      <c r="B22" s="18" t="s">
        <v>37</v>
      </c>
      <c r="C22" s="19"/>
      <c r="D22" s="19"/>
      <c r="E22" s="39">
        <f>SUM(G22:I22)</f>
        <v>95000</v>
      </c>
      <c r="F22" s="19">
        <f t="shared" si="0"/>
        <v>95000</v>
      </c>
      <c r="G22" s="20">
        <v>95000</v>
      </c>
      <c r="H22" s="20"/>
      <c r="I22" s="19"/>
      <c r="J22" s="6"/>
    </row>
    <row r="23" spans="1:10" s="4" customFormat="1" ht="21" customHeight="1">
      <c r="A23" s="17" t="s">
        <v>4</v>
      </c>
      <c r="B23" s="18" t="s">
        <v>20</v>
      </c>
      <c r="C23" s="19">
        <v>165000</v>
      </c>
      <c r="D23" s="19">
        <v>50000</v>
      </c>
      <c r="E23" s="39">
        <f>SUM(G23:I23)</f>
        <v>0</v>
      </c>
      <c r="F23" s="19">
        <f t="shared" si="0"/>
        <v>-50000</v>
      </c>
      <c r="G23" s="20">
        <v>0</v>
      </c>
      <c r="H23" s="20"/>
      <c r="I23" s="20"/>
      <c r="J23" s="6"/>
    </row>
    <row r="24" spans="1:10" s="4" customFormat="1" ht="21" customHeight="1">
      <c r="A24" s="17" t="s">
        <v>4</v>
      </c>
      <c r="B24" s="18" t="s">
        <v>21</v>
      </c>
      <c r="C24" s="19">
        <v>85000</v>
      </c>
      <c r="D24" s="19">
        <v>0</v>
      </c>
      <c r="E24" s="39">
        <f>SUM(G24:I24)</f>
        <v>0</v>
      </c>
      <c r="F24" s="19">
        <f t="shared" si="0"/>
        <v>0</v>
      </c>
      <c r="G24" s="20">
        <v>0</v>
      </c>
      <c r="H24" s="20"/>
      <c r="I24" s="20"/>
      <c r="J24" s="6"/>
    </row>
    <row r="25" spans="1:10" s="4" customFormat="1" ht="21" customHeight="1">
      <c r="A25" s="17" t="s">
        <v>4</v>
      </c>
      <c r="B25" s="18" t="s">
        <v>22</v>
      </c>
      <c r="C25" s="19">
        <v>40000</v>
      </c>
      <c r="D25" s="19">
        <v>40000</v>
      </c>
      <c r="E25" s="39">
        <f>SUM(G25:I25)</f>
        <v>40000</v>
      </c>
      <c r="F25" s="19">
        <f t="shared" si="0"/>
        <v>0</v>
      </c>
      <c r="G25" s="20">
        <v>40000</v>
      </c>
      <c r="H25" s="20"/>
      <c r="I25" s="20"/>
      <c r="J25" s="6"/>
    </row>
    <row r="26" spans="1:10" s="4" customFormat="1" ht="21" customHeight="1">
      <c r="A26" s="17" t="s">
        <v>4</v>
      </c>
      <c r="B26" s="18" t="s">
        <v>23</v>
      </c>
      <c r="C26" s="19">
        <v>80000</v>
      </c>
      <c r="D26" s="19">
        <v>80000</v>
      </c>
      <c r="E26" s="39">
        <f>SUM(G26:I26)</f>
        <v>80000</v>
      </c>
      <c r="F26" s="19">
        <f t="shared" si="0"/>
        <v>0</v>
      </c>
      <c r="G26" s="20">
        <v>80000</v>
      </c>
      <c r="H26" s="20"/>
      <c r="I26" s="20"/>
      <c r="J26" s="6"/>
    </row>
    <row r="27" spans="1:10" s="4" customFormat="1" ht="21" customHeight="1">
      <c r="A27" s="17" t="s">
        <v>4</v>
      </c>
      <c r="B27" s="18" t="s">
        <v>24</v>
      </c>
      <c r="C27" s="19">
        <v>270000</v>
      </c>
      <c r="D27" s="19">
        <v>270000</v>
      </c>
      <c r="E27" s="39">
        <f>SUM(G27:I27)</f>
        <v>120000</v>
      </c>
      <c r="F27" s="19">
        <f t="shared" si="0"/>
        <v>-150000</v>
      </c>
      <c r="G27" s="20">
        <v>120000</v>
      </c>
      <c r="H27" s="20"/>
      <c r="I27" s="20"/>
      <c r="J27" s="6"/>
    </row>
    <row r="28" spans="1:10" s="4" customFormat="1" ht="21" customHeight="1">
      <c r="A28" s="17" t="s">
        <v>4</v>
      </c>
      <c r="B28" s="18" t="s">
        <v>25</v>
      </c>
      <c r="C28" s="19">
        <v>55000</v>
      </c>
      <c r="D28" s="19">
        <v>55000</v>
      </c>
      <c r="E28" s="39">
        <f>SUM(G28:I28)</f>
        <v>55000</v>
      </c>
      <c r="F28" s="19">
        <f t="shared" si="0"/>
        <v>0</v>
      </c>
      <c r="G28" s="20">
        <v>55000</v>
      </c>
      <c r="H28" s="20"/>
      <c r="I28" s="20"/>
      <c r="J28" s="6"/>
    </row>
    <row r="29" spans="1:10" s="4" customFormat="1" ht="21" customHeight="1">
      <c r="A29" s="17" t="s">
        <v>4</v>
      </c>
      <c r="B29" s="18" t="s">
        <v>28</v>
      </c>
      <c r="C29" s="19"/>
      <c r="D29" s="19">
        <v>189000</v>
      </c>
      <c r="E29" s="39">
        <f>SUM(G29:I29)</f>
        <v>189000</v>
      </c>
      <c r="F29" s="19">
        <f t="shared" si="0"/>
        <v>0</v>
      </c>
      <c r="G29" s="20"/>
      <c r="H29" s="20"/>
      <c r="I29" s="20">
        <v>189000</v>
      </c>
      <c r="J29" s="6"/>
    </row>
    <row r="30" spans="1:10" s="31" customFormat="1" ht="21" customHeight="1">
      <c r="A30" s="28" t="s">
        <v>4</v>
      </c>
      <c r="B30" s="29" t="s">
        <v>31</v>
      </c>
      <c r="C30" s="19"/>
      <c r="D30" s="19">
        <v>200000</v>
      </c>
      <c r="E30" s="39">
        <f>SUM(G30:I30)</f>
        <v>200000</v>
      </c>
      <c r="F30" s="19">
        <f t="shared" si="0"/>
        <v>0</v>
      </c>
      <c r="G30" s="19"/>
      <c r="H30" s="19"/>
      <c r="I30" s="19">
        <v>200000</v>
      </c>
      <c r="J30" s="30"/>
    </row>
    <row r="31" spans="1:10" s="31" customFormat="1" ht="21" customHeight="1">
      <c r="A31" s="28" t="s">
        <v>4</v>
      </c>
      <c r="B31" s="29" t="s">
        <v>30</v>
      </c>
      <c r="C31" s="19"/>
      <c r="D31" s="19">
        <v>650000</v>
      </c>
      <c r="E31" s="39">
        <f>SUM(G31:I31)</f>
        <v>650000</v>
      </c>
      <c r="F31" s="19">
        <f t="shared" si="0"/>
        <v>0</v>
      </c>
      <c r="G31" s="19"/>
      <c r="H31" s="19"/>
      <c r="I31" s="19">
        <v>650000</v>
      </c>
      <c r="J31" s="30"/>
    </row>
    <row r="32" spans="1:10" s="31" customFormat="1" ht="21" customHeight="1">
      <c r="A32" s="28" t="s">
        <v>4</v>
      </c>
      <c r="B32" s="29" t="s">
        <v>38</v>
      </c>
      <c r="C32" s="19"/>
      <c r="D32" s="19"/>
      <c r="E32" s="39">
        <f>SUM(G32:I32)</f>
        <v>200000</v>
      </c>
      <c r="F32" s="19">
        <f t="shared" si="0"/>
        <v>200000</v>
      </c>
      <c r="G32" s="19">
        <v>200000</v>
      </c>
      <c r="H32" s="19"/>
      <c r="I32" s="19"/>
      <c r="J32" s="30"/>
    </row>
    <row r="33" spans="1:10" s="31" customFormat="1" ht="21" customHeight="1">
      <c r="A33" s="28" t="s">
        <v>4</v>
      </c>
      <c r="B33" s="29" t="s">
        <v>39</v>
      </c>
      <c r="C33" s="19"/>
      <c r="D33" s="19"/>
      <c r="E33" s="39">
        <f>SUM(G33:I33)</f>
        <v>100000</v>
      </c>
      <c r="F33" s="19">
        <f t="shared" si="0"/>
        <v>100000</v>
      </c>
      <c r="G33" s="19">
        <v>100000</v>
      </c>
      <c r="H33" s="19"/>
      <c r="I33" s="19"/>
      <c r="J33" s="30"/>
    </row>
    <row r="34" spans="1:10" s="31" customFormat="1" ht="21" customHeight="1">
      <c r="A34" s="28" t="s">
        <v>4</v>
      </c>
      <c r="B34" s="29" t="s">
        <v>41</v>
      </c>
      <c r="C34" s="19"/>
      <c r="D34" s="19"/>
      <c r="E34" s="39">
        <f>SUM(G34:I34)</f>
        <v>13700</v>
      </c>
      <c r="F34" s="19">
        <f t="shared" si="0"/>
        <v>13700</v>
      </c>
      <c r="G34" s="19">
        <v>13700</v>
      </c>
      <c r="H34" s="19"/>
      <c r="I34" s="19"/>
      <c r="J34" s="30"/>
    </row>
    <row r="35" spans="1:10" s="31" customFormat="1" ht="21" customHeight="1">
      <c r="A35" s="28" t="s">
        <v>4</v>
      </c>
      <c r="B35" s="29" t="s">
        <v>42</v>
      </c>
      <c r="C35" s="19"/>
      <c r="D35" s="19"/>
      <c r="E35" s="39">
        <f>SUM(G35:I35)</f>
        <v>5000</v>
      </c>
      <c r="F35" s="19">
        <f t="shared" si="0"/>
        <v>5000</v>
      </c>
      <c r="G35" s="19">
        <v>5000</v>
      </c>
      <c r="H35" s="19"/>
      <c r="I35" s="19"/>
      <c r="J35" s="30"/>
    </row>
    <row r="36" spans="1:10" s="31" customFormat="1" ht="21" customHeight="1">
      <c r="A36" s="32" t="s">
        <v>4</v>
      </c>
      <c r="B36" s="33" t="s">
        <v>29</v>
      </c>
      <c r="C36" s="27"/>
      <c r="D36" s="27">
        <v>200000</v>
      </c>
      <c r="E36" s="40">
        <f>SUM(G36:I36)</f>
        <v>200000</v>
      </c>
      <c r="F36" s="27">
        <f t="shared" si="0"/>
        <v>0</v>
      </c>
      <c r="G36" s="27">
        <v>200000</v>
      </c>
      <c r="H36" s="27"/>
      <c r="I36" s="27"/>
      <c r="J36" s="30"/>
    </row>
    <row r="37" spans="1:10" s="4" customFormat="1" ht="9.75" customHeight="1">
      <c r="A37" s="23"/>
      <c r="B37" s="24"/>
      <c r="C37" s="25"/>
      <c r="D37" s="25"/>
      <c r="E37" s="25"/>
      <c r="F37" s="37"/>
      <c r="G37" s="26"/>
      <c r="H37" s="26"/>
      <c r="I37" s="26"/>
      <c r="J37" s="6"/>
    </row>
    <row r="38" spans="1:10" ht="15" customHeight="1">
      <c r="A38" s="9"/>
      <c r="B38" s="7"/>
      <c r="C38" s="10"/>
      <c r="D38" s="10"/>
      <c r="E38" s="1"/>
      <c r="F38" s="1"/>
      <c r="G38" s="1"/>
      <c r="H38" s="1"/>
      <c r="I38" s="1"/>
      <c r="J38" s="8"/>
    </row>
    <row r="39" spans="1:10" ht="15" customHeight="1">
      <c r="A39" s="8"/>
      <c r="B39" s="7"/>
      <c r="C39" s="12"/>
      <c r="D39" s="12"/>
      <c r="E39" s="12"/>
      <c r="F39" s="10"/>
      <c r="G39" s="11"/>
      <c r="H39" s="11"/>
      <c r="I39" s="7"/>
      <c r="J39" s="8"/>
    </row>
    <row r="41" spans="5:9" ht="15.75">
      <c r="E41" s="35"/>
      <c r="F41" s="10"/>
      <c r="G41" s="11"/>
      <c r="H41" s="11"/>
      <c r="I41" s="11"/>
    </row>
  </sheetData>
  <sheetProtection/>
  <mergeCells count="9">
    <mergeCell ref="A1:B1"/>
    <mergeCell ref="G2:I2"/>
    <mergeCell ref="C2:C4"/>
    <mergeCell ref="G3:H3"/>
    <mergeCell ref="A2:B4"/>
    <mergeCell ref="I3:I4"/>
    <mergeCell ref="D2:D4"/>
    <mergeCell ref="E2:E4"/>
    <mergeCell ref="F2:F4"/>
  </mergeCells>
  <printOptions horizontalCentered="1"/>
  <pageMargins left="0.1968503937007874" right="0.11811023622047245" top="0.7874015748031497" bottom="0.31496062992125984" header="0" footer="0"/>
  <pageSetup firstPageNumber="10" useFirstPageNumber="1" horizontalDpi="600" verticalDpi="600" orientation="landscape" paperSize="9" scale="90" r:id="rId1"/>
  <headerFooter alignWithMargins="0">
    <oddFooter xml:space="preserve">&amp;L&amp;"Times New Roman CE,Italic"&amp;8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2021-09-28T09:08:48Z</cp:lastPrinted>
  <dcterms:created xsi:type="dcterms:W3CDTF">1999-12-28T12:57:27Z</dcterms:created>
  <dcterms:modified xsi:type="dcterms:W3CDTF">2021-09-28T09:08:58Z</dcterms:modified>
  <cp:category/>
  <cp:version/>
  <cp:contentType/>
  <cp:contentStatus/>
</cp:coreProperties>
</file>